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syoju-kyo01\Desktop\ショートカット\書類金庫\経理関係\経理関係\決算\2021\決算書\計算書類\最終版\"/>
    </mc:Choice>
  </mc:AlternateContent>
  <xr:revisionPtr revIDLastSave="0" documentId="8_{0C7A6976-899A-4B24-9F07-B7218F4EF01D}" xr6:coauthVersionLast="47" xr6:coauthVersionMax="47" xr10:uidLastSave="{00000000-0000-0000-0000-000000000000}"/>
  <bookViews>
    <workbookView xWindow="-120" yWindow="-120" windowWidth="20730" windowHeight="11160" xr2:uid="{00000000-000D-0000-FFFF-FFFF00000000}"/>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95" i="1" l="1"/>
  <c r="I95" i="1"/>
  <c r="W94" i="1"/>
  <c r="W93" i="1"/>
  <c r="W95" i="1" s="1"/>
  <c r="P87" i="1" l="1"/>
  <c r="I87" i="1"/>
  <c r="W86" i="1"/>
  <c r="W85" i="1"/>
  <c r="W82" i="1"/>
  <c r="W83" i="1"/>
  <c r="W84" i="1"/>
  <c r="W81" i="1"/>
  <c r="P79" i="1"/>
  <c r="I79" i="1"/>
  <c r="W78" i="1"/>
  <c r="W79" i="1" s="1"/>
  <c r="AD40" i="1"/>
  <c r="AD39" i="1"/>
  <c r="P41" i="1"/>
  <c r="W41" i="1"/>
  <c r="I41" i="1"/>
  <c r="W87" i="1" l="1"/>
  <c r="W88" i="1" s="1"/>
  <c r="I88" i="1"/>
  <c r="P88" i="1"/>
  <c r="AD41" i="1"/>
</calcChain>
</file>

<file path=xl/sharedStrings.xml><?xml version="1.0" encoding="utf-8"?>
<sst xmlns="http://schemas.openxmlformats.org/spreadsheetml/2006/main" count="86" uniqueCount="74">
  <si>
    <t>別紙２</t>
  </si>
  <si>
    <t>計算書類に対する注記（特別養護老人ホーム松寿園拠点区分用）</t>
  </si>
  <si>
    <t xml:space="preserve"> 1. 重要な会計方針</t>
  </si>
  <si>
    <t>（1）固定資産の減価償却の方法</t>
  </si>
  <si>
    <t>　　　・有形固定資産　　定率法</t>
  </si>
  <si>
    <t>　　　・無形固定資産　　定額法</t>
  </si>
  <si>
    <t>（2）引当金の計上基準</t>
  </si>
  <si>
    <t>　　　・退職給付引当金　　</t>
  </si>
  <si>
    <t>　　　　　茨城県社会福祉協議会への積立額を計上している</t>
  </si>
  <si>
    <t>　　　・賞与引当金</t>
  </si>
  <si>
    <t>　　　　　職員に対する賞与に備えるため、支給見込額のうち当年度に帰属する額を計上している</t>
  </si>
  <si>
    <t xml:space="preserve"> 2. 重要な会計方針の変更</t>
  </si>
  <si>
    <t>該当なし</t>
  </si>
  <si>
    <t xml:space="preserve"> 3. 採用する退職給付制度</t>
  </si>
  <si>
    <t>　退職給付制度は、独立行政法人福祉医療機構の社会福祉施設職員等退職共済制度及び、茨城県社会福祉協</t>
  </si>
  <si>
    <t>議会の退職共済制度によっている</t>
  </si>
  <si>
    <t xml:space="preserve"> 4. 拠点が作成する計算書類とサービス区分</t>
  </si>
  <si>
    <t>当拠点区分において作成する計算書類等は以下の通りとなっている。</t>
  </si>
  <si>
    <t>(1)特別養護老人ホーム松寿園拠点計算書類(会計基準省令第一号第四様式、第二号第四様式、第三号第四様</t>
  </si>
  <si>
    <t>式)</t>
  </si>
  <si>
    <t>(2)拠点区分資金収支明細書(別紙３(⑩))</t>
  </si>
  <si>
    <t>(3)拠点区分事業活動明細書(別紙３(⑪))</t>
  </si>
  <si>
    <t>(4)サービス区分</t>
  </si>
  <si>
    <t>　 ①本部</t>
  </si>
  <si>
    <t>　 ②特別養護老人ホーム</t>
  </si>
  <si>
    <t>　 ③ディサービスセンター</t>
  </si>
  <si>
    <t>　 ④居宅介護支援センター</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</si>
  <si>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</si>
  <si>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</si>
  <si>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</si>
  <si>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</si>
  <si>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</si>
  <si>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</si>
  <si>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</si>
  <si>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</si>
  <si>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</si>
  <si>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合計</t>
  </si>
  <si>
    <t>(単位:円)</t>
  </si>
  <si>
    <t xml:space="preserve"> 6. 基本金又は固定資産の売却若しくは処分に係る国庫補助金等特別積立金の取崩し</t>
  </si>
  <si>
    <t xml:space="preserve"> 7. 担保に供している資産</t>
  </si>
  <si>
    <t xml:space="preserve">担保に供されている資産は、以下のとおりである。                                 </t>
  </si>
  <si>
    <t xml:space="preserve">　　　　　　――――――――――――――――――――――――――――――――― </t>
  </si>
  <si>
    <t xml:space="preserve">担保に供している債務の種類および金額は、以下のとおりである。                   </t>
  </si>
  <si>
    <t xml:space="preserve"> 8. 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</si>
  <si>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</si>
  <si>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</si>
  <si>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</si>
  <si>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</si>
  <si>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</si>
  <si>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</si>
  <si>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</si>
  <si>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</si>
  <si>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</si>
  <si>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</si>
  <si>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 xml:space="preserve"> 9. 債権額、徴収不能引当金の当期末残高、債権の当期末残高</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</si>
  <si>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</si>
  <si>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</si>
  <si>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</si>
  <si>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</si>
  <si>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ソフトウエア</t>
    <phoneticPr fontId="1"/>
  </si>
  <si>
    <t>権利</t>
    <rPh sb="0" eb="2">
      <t>ケンリ</t>
    </rPh>
    <phoneticPr fontId="1"/>
  </si>
  <si>
    <t xml:space="preserve">　　　　　　土地（基本財産）　　　　　　　　　　　　　　　　　　　68,574,000円 </t>
    <phoneticPr fontId="1"/>
  </si>
  <si>
    <t>債権額</t>
    <rPh sb="0" eb="3">
      <t>サイケンガク</t>
    </rPh>
    <phoneticPr fontId="1"/>
  </si>
  <si>
    <t>徴収不能引当金の当期末残高</t>
    <rPh sb="0" eb="2">
      <t>チョウシュウ</t>
    </rPh>
    <rPh sb="2" eb="7">
      <t>フノウヒキアテキン</t>
    </rPh>
    <rPh sb="8" eb="13">
      <t>トウキマツザンダカ</t>
    </rPh>
    <phoneticPr fontId="1"/>
  </si>
  <si>
    <t>債権の当期末残高</t>
    <rPh sb="0" eb="2">
      <t>サイケン</t>
    </rPh>
    <rPh sb="3" eb="6">
      <t>トウキマツ</t>
    </rPh>
    <rPh sb="6" eb="8">
      <t>ザンダカ</t>
    </rPh>
    <phoneticPr fontId="1"/>
  </si>
  <si>
    <t>合計</t>
    <rPh sb="0" eb="2">
      <t>ゴウケイ</t>
    </rPh>
    <phoneticPr fontId="1"/>
  </si>
  <si>
    <t>事業未収入金</t>
    <rPh sb="0" eb="2">
      <t>ジギョウ</t>
    </rPh>
    <rPh sb="2" eb="4">
      <t>ミシュウ</t>
    </rPh>
    <rPh sb="4" eb="6">
      <t>ニュウキン</t>
    </rPh>
    <phoneticPr fontId="1"/>
  </si>
  <si>
    <t>未収入金</t>
    <rPh sb="0" eb="2">
      <t>ミシュウ</t>
    </rPh>
    <rPh sb="2" eb="4">
      <t>ニュウキン</t>
    </rPh>
    <phoneticPr fontId="1"/>
  </si>
  <si>
    <t>　 ⑤自立支援事業</t>
    <phoneticPr fontId="1"/>
  </si>
  <si>
    <t>　 ⑥だいどう地域包括支援センター</t>
    <phoneticPr fontId="1"/>
  </si>
  <si>
    <t xml:space="preserve">　　　　　　建物（基本財産）　　　　　　　　　　　　　　　　　 　536,987,748円 </t>
    <phoneticPr fontId="1"/>
  </si>
  <si>
    <t xml:space="preserve">　　　　　　　　計　　　　　　　　　　　　　　　　　　　　　　 　605,561,748円 </t>
    <phoneticPr fontId="1"/>
  </si>
  <si>
    <t xml:space="preserve">　　　　　　設備資金借入金（1年以内返済予定額を含む）　　 　　　　84,000,000円 </t>
    <phoneticPr fontId="1"/>
  </si>
  <si>
    <t>　　　　　　　　計　　　　　　　　　　　　　　　　　　　　　　　  84,000,000円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</si>
</sst>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6"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9"/>
      <color theme="1"/>
      <name val="ＭＳ 明朝"/>
      <family val="1"/>
      <charset val="128"/>
    </font>
    <font>
      <sz val="6"/>
      <color theme="1"/>
      <name val="ＭＳ 明朝"/>
      <family val="1"/>
      <charset val="128"/>
    </font>
  </fonts>
  <fills count="2">
    <fill>
      <patternFill patternType="none"/>
    </fill>
    <fill>
      <patternFill patternType="gray125"/>
    </fill>
  </fills>
  <borders count="3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s>
  <cellStyleXfs count="1">
    <xf numFmtId="0" fontId="0" fillId="0" borderId="0">
      <alignment vertical="center"/>
    </xf>
  </cellStyleXfs>
  <cellXfs count="6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pplyAlignment="1">
      <alignment vertical="center"/>
    </xf>
    <xf numFmtId="49" fontId="2" fillId="0" borderId="3" xfId="0" applyNumberFormat="1" applyFont="1" applyBorder="1" applyAlignment="1">
      <alignment vertical="center"/>
    </xf>
    <xf numFmtId="0" fontId="2" fillId="0" borderId="32" xfId="0" applyFont="1" applyBorder="1" applyAlignment="1">
      <alignment horizontal="distributed" vertical="center" indent="1"/>
    </xf>
    <xf numFmtId="0" fontId="2" fillId="0" borderId="33" xfId="0" applyFont="1" applyBorder="1" applyAlignment="1">
      <alignment horizontal="distributed" vertical="center" indent="1"/>
    </xf>
    <xf numFmtId="176" fontId="2" fillId="0" borderId="24" xfId="0" applyNumberFormat="1" applyFont="1" applyBorder="1" applyAlignment="1">
      <alignment horizontal="right" vertical="center"/>
    </xf>
    <xf numFmtId="176" fontId="2" fillId="0" borderId="33" xfId="0" applyNumberFormat="1" applyFont="1" applyBorder="1" applyAlignment="1">
      <alignment horizontal="right" vertical="center"/>
    </xf>
    <xf numFmtId="176" fontId="2" fillId="0" borderId="34" xfId="0" applyNumberFormat="1" applyFont="1" applyBorder="1" applyAlignment="1">
      <alignment horizontal="right" vertical="center"/>
    </xf>
    <xf numFmtId="0" fontId="4" fillId="0" borderId="2" xfId="0" applyFont="1" applyBorder="1" applyAlignment="1">
      <alignment horizontal="distributed" vertical="center" justifyLastLine="1"/>
    </xf>
    <xf numFmtId="0" fontId="4" fillId="0" borderId="1" xfId="0" applyFont="1" applyBorder="1" applyAlignment="1">
      <alignment horizontal="distributed" vertical="center" justifyLastLine="1"/>
    </xf>
    <xf numFmtId="176" fontId="2" fillId="0" borderId="6" xfId="0" applyNumberFormat="1" applyFont="1" applyBorder="1" applyAlignment="1">
      <alignment horizontal="right" vertical="center"/>
    </xf>
    <xf numFmtId="176" fontId="2" fillId="0" borderId="1" xfId="0" applyNumberFormat="1" applyFont="1" applyBorder="1" applyAlignment="1">
      <alignment horizontal="right" vertical="center"/>
    </xf>
    <xf numFmtId="176" fontId="2" fillId="0" borderId="4" xfId="0" applyNumberFormat="1" applyFont="1" applyBorder="1" applyAlignment="1">
      <alignment horizontal="right"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4" fillId="0" borderId="9" xfId="0" applyFont="1" applyBorder="1" applyAlignment="1">
      <alignment horizontal="distributed" vertical="center" justifyLastLine="1"/>
    </xf>
    <xf numFmtId="0" fontId="5" fillId="0" borderId="9" xfId="0" applyFont="1" applyBorder="1" applyAlignment="1">
      <alignment horizontal="distributed" vertical="center" justifyLastLine="1"/>
    </xf>
    <xf numFmtId="0" fontId="4" fillId="0" borderId="30" xfId="0" applyFont="1" applyBorder="1" applyAlignment="1">
      <alignment horizontal="distributed" vertical="center" justifyLastLine="1"/>
    </xf>
    <xf numFmtId="0" fontId="4" fillId="0" borderId="31" xfId="0" applyFont="1" applyBorder="1" applyAlignment="1">
      <alignment horizontal="distributed" vertical="center" justifyLastLine="1"/>
    </xf>
    <xf numFmtId="0" fontId="2" fillId="0" borderId="29" xfId="0" applyFont="1" applyBorder="1" applyAlignment="1">
      <alignment horizontal="distributed" vertical="center" indent="1"/>
    </xf>
    <xf numFmtId="0" fontId="2" fillId="0" borderId="30" xfId="0" applyFont="1" applyBorder="1" applyAlignment="1">
      <alignment horizontal="distributed" vertical="center" indent="1"/>
    </xf>
    <xf numFmtId="176" fontId="2" fillId="0" borderId="9" xfId="0" applyNumberFormat="1" applyFont="1" applyBorder="1" applyAlignment="1">
      <alignment horizontal="right" vertical="center"/>
    </xf>
    <xf numFmtId="176" fontId="2" fillId="0" borderId="30" xfId="0" applyNumberFormat="1" applyFont="1" applyBorder="1" applyAlignment="1">
      <alignment horizontal="right" vertical="center"/>
    </xf>
    <xf numFmtId="176" fontId="2" fillId="0" borderId="31" xfId="0" applyNumberFormat="1" applyFont="1" applyBorder="1" applyAlignment="1">
      <alignment horizontal="right" vertical="center"/>
    </xf>
    <xf numFmtId="49" fontId="2" fillId="0" borderId="0" xfId="0" applyNumberFormat="1" applyFont="1" applyAlignment="1">
      <alignment horizontal="center" vertical="center"/>
    </xf>
    <xf numFmtId="49" fontId="2" fillId="0" borderId="5"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8" xfId="0" applyNumberFormat="1" applyFont="1" applyBorder="1" applyAlignment="1">
      <alignment horizontal="left" vertical="center"/>
    </xf>
    <xf numFmtId="49" fontId="2" fillId="0" borderId="9" xfId="0" applyNumberFormat="1" applyFont="1" applyBorder="1" applyAlignment="1">
      <alignment horizontal="left" vertical="center"/>
    </xf>
    <xf numFmtId="49" fontId="2" fillId="0" borderId="11" xfId="0" applyNumberFormat="1" applyFont="1" applyBorder="1" applyAlignment="1">
      <alignment horizontal="left" vertical="center"/>
    </xf>
    <xf numFmtId="49" fontId="2" fillId="0" borderId="12" xfId="0" applyNumberFormat="1" applyFont="1" applyBorder="1" applyAlignment="1">
      <alignment horizontal="left" vertical="center"/>
    </xf>
    <xf numFmtId="49" fontId="2" fillId="0" borderId="7" xfId="0" applyNumberFormat="1" applyFont="1" applyBorder="1" applyAlignment="1">
      <alignment horizontal="center" vertical="center"/>
    </xf>
    <xf numFmtId="176" fontId="3" fillId="0" borderId="9" xfId="0" applyNumberFormat="1" applyFont="1" applyBorder="1" applyAlignment="1">
      <alignment horizontal="right" vertical="center"/>
    </xf>
    <xf numFmtId="176" fontId="3" fillId="0" borderId="10"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6" xfId="0" applyNumberFormat="1" applyFont="1" applyBorder="1" applyAlignment="1">
      <alignment horizontal="right" vertical="center"/>
    </xf>
    <xf numFmtId="176" fontId="3" fillId="0" borderId="7" xfId="0" applyNumberFormat="1" applyFont="1" applyBorder="1" applyAlignment="1">
      <alignment horizontal="right" vertical="center"/>
    </xf>
    <xf numFmtId="49" fontId="2" fillId="0" borderId="17" xfId="0" applyNumberFormat="1" applyFont="1" applyBorder="1" applyAlignment="1">
      <alignment horizontal="left" vertical="center"/>
    </xf>
    <xf numFmtId="49" fontId="2" fillId="0" borderId="18" xfId="0" applyNumberFormat="1" applyFont="1" applyBorder="1" applyAlignment="1">
      <alignment horizontal="left" vertical="center"/>
    </xf>
    <xf numFmtId="49" fontId="2" fillId="0" borderId="23" xfId="0" applyNumberFormat="1" applyFont="1" applyBorder="1" applyAlignment="1">
      <alignment horizontal="left" vertical="center"/>
    </xf>
    <xf numFmtId="49" fontId="2" fillId="0" borderId="24" xfId="0" applyNumberFormat="1" applyFont="1" applyBorder="1" applyAlignment="1">
      <alignment horizontal="left" vertical="center"/>
    </xf>
    <xf numFmtId="49" fontId="2" fillId="0" borderId="8"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4" xfId="0" applyNumberFormat="1" applyFont="1" applyBorder="1" applyAlignment="1">
      <alignment horizontal="left" vertical="center"/>
    </xf>
    <xf numFmtId="49" fontId="2" fillId="0" borderId="15" xfId="0" applyNumberFormat="1" applyFont="1" applyBorder="1" applyAlignment="1">
      <alignment horizontal="left" vertical="center"/>
    </xf>
    <xf numFmtId="176" fontId="3" fillId="0" borderId="15" xfId="0" applyNumberFormat="1" applyFont="1" applyBorder="1" applyAlignment="1">
      <alignment horizontal="right" vertical="center"/>
    </xf>
    <xf numFmtId="176" fontId="3" fillId="0" borderId="24" xfId="0" applyNumberFormat="1" applyFont="1" applyBorder="1" applyAlignment="1">
      <alignment horizontal="right" vertical="center"/>
    </xf>
    <xf numFmtId="49" fontId="2" fillId="0" borderId="5" xfId="0" applyNumberFormat="1" applyFont="1" applyBorder="1" applyAlignment="1">
      <alignment horizontal="distributed" vertical="center" justifyLastLine="1"/>
    </xf>
    <xf numFmtId="49" fontId="2" fillId="0" borderId="6" xfId="0" applyNumberFormat="1" applyFont="1" applyBorder="1" applyAlignment="1">
      <alignment horizontal="distributed" vertical="center" justifyLastLine="1"/>
    </xf>
    <xf numFmtId="49" fontId="2" fillId="0" borderId="20" xfId="0" applyNumberFormat="1" applyFont="1" applyBorder="1" applyAlignment="1">
      <alignment horizontal="left" vertical="center"/>
    </xf>
    <xf numFmtId="49" fontId="2" fillId="0" borderId="21" xfId="0" applyNumberFormat="1" applyFont="1" applyBorder="1" applyAlignment="1">
      <alignment horizontal="left" vertical="center"/>
    </xf>
    <xf numFmtId="49" fontId="2" fillId="0" borderId="10" xfId="0" applyNumberFormat="1" applyFont="1" applyBorder="1" applyAlignment="1">
      <alignment horizontal="center" vertical="center"/>
    </xf>
    <xf numFmtId="176" fontId="3" fillId="0" borderId="21" xfId="0" applyNumberFormat="1" applyFont="1" applyBorder="1" applyAlignment="1">
      <alignment horizontal="right" vertical="center"/>
    </xf>
    <xf numFmtId="176" fontId="3" fillId="0" borderId="18" xfId="0" applyNumberFormat="1" applyFont="1" applyBorder="1" applyAlignment="1">
      <alignment horizontal="right" vertical="center"/>
    </xf>
    <xf numFmtId="176" fontId="3" fillId="0" borderId="27" xfId="0" applyNumberFormat="1" applyFont="1" applyBorder="1" applyAlignment="1">
      <alignment horizontal="right" vertical="center"/>
    </xf>
    <xf numFmtId="176" fontId="3" fillId="0" borderId="16" xfId="0" applyNumberFormat="1" applyFont="1" applyBorder="1" applyAlignment="1">
      <alignment horizontal="right" vertical="center"/>
    </xf>
    <xf numFmtId="176" fontId="3" fillId="0" borderId="25" xfId="0" applyNumberFormat="1" applyFont="1" applyBorder="1" applyAlignment="1">
      <alignment horizontal="right" vertical="center"/>
    </xf>
    <xf numFmtId="176" fontId="3" fillId="0" borderId="22" xfId="0" applyNumberFormat="1" applyFont="1" applyBorder="1" applyAlignment="1">
      <alignment horizontal="right" vertical="center"/>
    </xf>
    <xf numFmtId="176" fontId="3" fillId="0" borderId="19" xfId="0" applyNumberFormat="1" applyFont="1" applyBorder="1" applyAlignment="1">
      <alignment horizontal="right" vertical="center"/>
    </xf>
    <xf numFmtId="176" fontId="3" fillId="0" borderId="28" xfId="0" applyNumberFormat="1" applyFont="1" applyBorder="1" applyAlignment="1">
      <alignment horizontal="right" vertical="center"/>
    </xf>
    <xf numFmtId="49" fontId="2" fillId="0" borderId="26" xfId="0" applyNumberFormat="1" applyFont="1" applyBorder="1" applyAlignment="1">
      <alignment horizontal="distributed" vertical="center" justifyLastLine="1"/>
    </xf>
    <xf numFmtId="49" fontId="2" fillId="0" borderId="27" xfId="0" applyNumberFormat="1" applyFont="1" applyBorder="1" applyAlignment="1">
      <alignment horizontal="distributed" vertical="center" justifyLastLine="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05"/>
  <sheetViews>
    <sheetView tabSelected="1" topLeftCell="A53" workbookViewId="0">
      <selection activeCell="A64" sqref="A64:XFD64"/>
    </sheetView>
  </sheetViews>
  <sheetFormatPr defaultRowHeight="13.5" x14ac:dyDescent="0.15"/>
  <cols>
    <col min="1" max="40" width="2.625" customWidth="1"/>
  </cols>
  <sheetData>
    <row r="1" spans="1:40" x14ac:dyDescent="0.15">
      <c r="AN1" s="1" t="s">
        <v>0</v>
      </c>
    </row>
    <row r="2" spans="1:40" x14ac:dyDescent="0.15">
      <c r="A2" s="26" t="s">
        <v>1</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7</v>
      </c>
    </row>
    <row r="10" spans="1:40" x14ac:dyDescent="0.15">
      <c r="B10" s="2" t="s">
        <v>8</v>
      </c>
    </row>
    <row r="11" spans="1:40" x14ac:dyDescent="0.15">
      <c r="B11" s="2" t="s">
        <v>9</v>
      </c>
    </row>
    <row r="12" spans="1:40" x14ac:dyDescent="0.15">
      <c r="B12" s="2" t="s">
        <v>10</v>
      </c>
    </row>
    <row r="14" spans="1:40" x14ac:dyDescent="0.15">
      <c r="A14" s="2" t="s">
        <v>11</v>
      </c>
    </row>
    <row r="15" spans="1:40" x14ac:dyDescent="0.15">
      <c r="B15" s="2" t="s">
        <v>12</v>
      </c>
    </row>
    <row r="17" spans="1:2" x14ac:dyDescent="0.15">
      <c r="A17" s="2" t="s">
        <v>13</v>
      </c>
    </row>
    <row r="18" spans="1:2" x14ac:dyDescent="0.15">
      <c r="B18" s="2" t="s">
        <v>14</v>
      </c>
    </row>
    <row r="19" spans="1:2" x14ac:dyDescent="0.15">
      <c r="B19" s="2" t="s">
        <v>15</v>
      </c>
    </row>
    <row r="21" spans="1:2" x14ac:dyDescent="0.15">
      <c r="A21" s="2" t="s">
        <v>16</v>
      </c>
    </row>
    <row r="22" spans="1:2" x14ac:dyDescent="0.15">
      <c r="B22" s="2" t="s">
        <v>17</v>
      </c>
    </row>
    <row r="23" spans="1:2" x14ac:dyDescent="0.15">
      <c r="B23" s="2" t="s">
        <v>18</v>
      </c>
    </row>
    <row r="24" spans="1:2" x14ac:dyDescent="0.15">
      <c r="B24" s="2" t="s">
        <v>19</v>
      </c>
    </row>
    <row r="25" spans="1:2" x14ac:dyDescent="0.15">
      <c r="B25" s="2" t="s">
        <v>20</v>
      </c>
    </row>
    <row r="26" spans="1:2" x14ac:dyDescent="0.15">
      <c r="B26" s="2" t="s">
        <v>21</v>
      </c>
    </row>
    <row r="27" spans="1:2" x14ac:dyDescent="0.15">
      <c r="B27" s="2" t="s">
        <v>22</v>
      </c>
    </row>
    <row r="28" spans="1:2" x14ac:dyDescent="0.15">
      <c r="B28" s="2" t="s">
        <v>23</v>
      </c>
    </row>
    <row r="29" spans="1:2" x14ac:dyDescent="0.15">
      <c r="B29" s="2" t="s">
        <v>24</v>
      </c>
    </row>
    <row r="30" spans="1:2" x14ac:dyDescent="0.15">
      <c r="B30" s="2" t="s">
        <v>25</v>
      </c>
    </row>
    <row r="31" spans="1:2" x14ac:dyDescent="0.15">
      <c r="B31" s="2" t="s">
        <v>26</v>
      </c>
    </row>
    <row r="32" spans="1:2" x14ac:dyDescent="0.15">
      <c r="B32" s="2" t="s">
        <v>68</v>
      </c>
    </row>
    <row r="33" spans="1:40" x14ac:dyDescent="0.15">
      <c r="B33" s="2" t="s">
        <v>69</v>
      </c>
    </row>
    <row r="35" spans="1:40" x14ac:dyDescent="0.15">
      <c r="A35" s="2" t="s">
        <v>27</v>
      </c>
    </row>
    <row r="36" spans="1:40" x14ac:dyDescent="0.15">
      <c r="B36" s="2" t="s">
        <v>28</v>
      </c>
    </row>
    <row r="37" spans="1:40"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1" t="s">
        <v>37</v>
      </c>
      <c r="AK37" s="3"/>
      <c r="AL37" s="3"/>
      <c r="AM37" s="3"/>
      <c r="AN37" s="3"/>
    </row>
    <row r="38" spans="1:40" x14ac:dyDescent="0.15">
      <c r="A38" s="3"/>
      <c r="B38" s="27" t="s">
        <v>29</v>
      </c>
      <c r="C38" s="28"/>
      <c r="D38" s="28"/>
      <c r="E38" s="28"/>
      <c r="F38" s="28"/>
      <c r="G38" s="28"/>
      <c r="H38" s="28"/>
      <c r="I38" s="28" t="s">
        <v>30</v>
      </c>
      <c r="J38" s="28"/>
      <c r="K38" s="28"/>
      <c r="L38" s="28"/>
      <c r="M38" s="28"/>
      <c r="N38" s="28"/>
      <c r="O38" s="28"/>
      <c r="P38" s="28" t="s">
        <v>31</v>
      </c>
      <c r="Q38" s="28"/>
      <c r="R38" s="28"/>
      <c r="S38" s="28"/>
      <c r="T38" s="28"/>
      <c r="U38" s="28"/>
      <c r="V38" s="28"/>
      <c r="W38" s="28" t="s">
        <v>32</v>
      </c>
      <c r="X38" s="28"/>
      <c r="Y38" s="28"/>
      <c r="Z38" s="28"/>
      <c r="AA38" s="28"/>
      <c r="AB38" s="28"/>
      <c r="AC38" s="28"/>
      <c r="AD38" s="28" t="s">
        <v>33</v>
      </c>
      <c r="AE38" s="28"/>
      <c r="AF38" s="28"/>
      <c r="AG38" s="28"/>
      <c r="AH38" s="28"/>
      <c r="AI38" s="28"/>
      <c r="AJ38" s="33"/>
      <c r="AK38" s="4"/>
      <c r="AL38" s="3"/>
      <c r="AM38" s="3"/>
      <c r="AN38" s="3"/>
    </row>
    <row r="39" spans="1:40" x14ac:dyDescent="0.15">
      <c r="A39" s="3"/>
      <c r="B39" s="29" t="s">
        <v>34</v>
      </c>
      <c r="C39" s="30"/>
      <c r="D39" s="30"/>
      <c r="E39" s="30"/>
      <c r="F39" s="30"/>
      <c r="G39" s="30"/>
      <c r="H39" s="30"/>
      <c r="I39" s="34">
        <v>192326412</v>
      </c>
      <c r="J39" s="34"/>
      <c r="K39" s="34"/>
      <c r="L39" s="34"/>
      <c r="M39" s="34"/>
      <c r="N39" s="34"/>
      <c r="O39" s="34"/>
      <c r="P39" s="34"/>
      <c r="Q39" s="34"/>
      <c r="R39" s="34"/>
      <c r="S39" s="34"/>
      <c r="T39" s="34"/>
      <c r="U39" s="34"/>
      <c r="V39" s="34"/>
      <c r="W39" s="34">
        <v>46652412</v>
      </c>
      <c r="X39" s="34"/>
      <c r="Y39" s="34"/>
      <c r="Z39" s="34"/>
      <c r="AA39" s="34"/>
      <c r="AB39" s="34"/>
      <c r="AC39" s="34"/>
      <c r="AD39" s="34">
        <f>I39+P39-W39</f>
        <v>145674000</v>
      </c>
      <c r="AE39" s="34"/>
      <c r="AF39" s="34"/>
      <c r="AG39" s="34"/>
      <c r="AH39" s="34"/>
      <c r="AI39" s="34"/>
      <c r="AJ39" s="35"/>
      <c r="AK39" s="4"/>
      <c r="AL39" s="3"/>
      <c r="AM39" s="3"/>
      <c r="AN39" s="3"/>
    </row>
    <row r="40" spans="1:40" x14ac:dyDescent="0.15">
      <c r="A40" s="3"/>
      <c r="B40" s="31" t="s">
        <v>35</v>
      </c>
      <c r="C40" s="32"/>
      <c r="D40" s="32"/>
      <c r="E40" s="32"/>
      <c r="F40" s="32"/>
      <c r="G40" s="32"/>
      <c r="H40" s="32"/>
      <c r="I40" s="36">
        <v>664919017</v>
      </c>
      <c r="J40" s="36"/>
      <c r="K40" s="36"/>
      <c r="L40" s="36"/>
      <c r="M40" s="36"/>
      <c r="N40" s="36"/>
      <c r="O40" s="36"/>
      <c r="P40" s="36"/>
      <c r="Q40" s="36"/>
      <c r="R40" s="36"/>
      <c r="S40" s="36"/>
      <c r="T40" s="36"/>
      <c r="U40" s="36"/>
      <c r="V40" s="36"/>
      <c r="W40" s="36">
        <v>40834703</v>
      </c>
      <c r="X40" s="36"/>
      <c r="Y40" s="36"/>
      <c r="Z40" s="36"/>
      <c r="AA40" s="36"/>
      <c r="AB40" s="36"/>
      <c r="AC40" s="36"/>
      <c r="AD40" s="36">
        <f t="shared" ref="AD40:AD41" si="0">I40+P40-W40</f>
        <v>624084314</v>
      </c>
      <c r="AE40" s="36"/>
      <c r="AF40" s="36"/>
      <c r="AG40" s="36"/>
      <c r="AH40" s="36"/>
      <c r="AI40" s="36"/>
      <c r="AJ40" s="37"/>
      <c r="AK40" s="4"/>
      <c r="AL40" s="3"/>
      <c r="AM40" s="3"/>
      <c r="AN40" s="3"/>
    </row>
    <row r="41" spans="1:40" x14ac:dyDescent="0.15">
      <c r="A41" s="3"/>
      <c r="B41" s="27" t="s">
        <v>36</v>
      </c>
      <c r="C41" s="28"/>
      <c r="D41" s="28"/>
      <c r="E41" s="28"/>
      <c r="F41" s="28"/>
      <c r="G41" s="28"/>
      <c r="H41" s="28"/>
      <c r="I41" s="38">
        <f>SUM(I39:O40)</f>
        <v>857245429</v>
      </c>
      <c r="J41" s="38"/>
      <c r="K41" s="38"/>
      <c r="L41" s="38"/>
      <c r="M41" s="38"/>
      <c r="N41" s="38"/>
      <c r="O41" s="38"/>
      <c r="P41" s="38">
        <f t="shared" ref="P41" si="1">SUM(P39:V40)</f>
        <v>0</v>
      </c>
      <c r="Q41" s="38"/>
      <c r="R41" s="38"/>
      <c r="S41" s="38"/>
      <c r="T41" s="38"/>
      <c r="U41" s="38"/>
      <c r="V41" s="38"/>
      <c r="W41" s="38">
        <f t="shared" ref="W41" si="2">SUM(W39:AC40)</f>
        <v>87487115</v>
      </c>
      <c r="X41" s="38"/>
      <c r="Y41" s="38"/>
      <c r="Z41" s="38"/>
      <c r="AA41" s="38"/>
      <c r="AB41" s="38"/>
      <c r="AC41" s="38"/>
      <c r="AD41" s="38">
        <f t="shared" si="0"/>
        <v>769758314</v>
      </c>
      <c r="AE41" s="38"/>
      <c r="AF41" s="38"/>
      <c r="AG41" s="38"/>
      <c r="AH41" s="38"/>
      <c r="AI41" s="38"/>
      <c r="AJ41" s="39"/>
      <c r="AK41" s="4"/>
      <c r="AL41" s="3"/>
      <c r="AM41" s="3"/>
      <c r="AN41" s="3"/>
    </row>
    <row r="43" spans="1:40" x14ac:dyDescent="0.15">
      <c r="A43" s="2" t="s">
        <v>38</v>
      </c>
    </row>
    <row r="44" spans="1:40" x14ac:dyDescent="0.15">
      <c r="B44" s="2" t="s">
        <v>12</v>
      </c>
    </row>
    <row r="46" spans="1:40" x14ac:dyDescent="0.15">
      <c r="A46" s="2" t="s">
        <v>39</v>
      </c>
    </row>
    <row r="47" spans="1:40" x14ac:dyDescent="0.15">
      <c r="B47" s="2" t="s">
        <v>40</v>
      </c>
    </row>
    <row r="48" spans="1:40" x14ac:dyDescent="0.15">
      <c r="B48" s="2" t="s">
        <v>61</v>
      </c>
    </row>
    <row r="49" spans="2:2" x14ac:dyDescent="0.15">
      <c r="B49" s="2" t="s">
        <v>70</v>
      </c>
    </row>
    <row r="50" spans="2:2" x14ac:dyDescent="0.15">
      <c r="B50" s="2" t="s">
        <v>41</v>
      </c>
    </row>
    <row r="51" spans="2:2" x14ac:dyDescent="0.15">
      <c r="B51" s="2" t="s">
        <v>71</v>
      </c>
    </row>
    <row r="52" spans="2:2" x14ac:dyDescent="0.15">
      <c r="B52" s="2" t="s">
        <v>42</v>
      </c>
    </row>
    <row r="53" spans="2:2" x14ac:dyDescent="0.15">
      <c r="B53" s="2" t="s">
        <v>72</v>
      </c>
    </row>
    <row r="54" spans="2:2" x14ac:dyDescent="0.15">
      <c r="B54" s="2" t="s">
        <v>41</v>
      </c>
    </row>
    <row r="55" spans="2:2" x14ac:dyDescent="0.15">
      <c r="B55" s="2" t="s">
        <v>73</v>
      </c>
    </row>
    <row r="73" spans="1:40" x14ac:dyDescent="0.15">
      <c r="A73" s="2" t="s">
        <v>43</v>
      </c>
    </row>
    <row r="74" spans="1:40" x14ac:dyDescent="0.15">
      <c r="B74" s="2" t="s">
        <v>44</v>
      </c>
    </row>
    <row r="75" spans="1:40"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1" t="s">
        <v>37</v>
      </c>
      <c r="AD75" s="3"/>
      <c r="AE75" s="3"/>
      <c r="AF75" s="3"/>
      <c r="AG75" s="3"/>
      <c r="AH75" s="3"/>
      <c r="AI75" s="3"/>
      <c r="AJ75" s="3"/>
      <c r="AK75" s="3"/>
      <c r="AL75" s="3"/>
      <c r="AM75" s="3"/>
      <c r="AN75" s="3"/>
    </row>
    <row r="76" spans="1:40" x14ac:dyDescent="0.15">
      <c r="A76" s="3"/>
      <c r="B76" s="44" t="s">
        <v>45</v>
      </c>
      <c r="C76" s="45"/>
      <c r="D76" s="45"/>
      <c r="E76" s="45"/>
      <c r="F76" s="45"/>
      <c r="G76" s="45"/>
      <c r="H76" s="45"/>
      <c r="I76" s="45" t="s">
        <v>46</v>
      </c>
      <c r="J76" s="45"/>
      <c r="K76" s="45"/>
      <c r="L76" s="45"/>
      <c r="M76" s="45"/>
      <c r="N76" s="45"/>
      <c r="O76" s="45"/>
      <c r="P76" s="45" t="s">
        <v>47</v>
      </c>
      <c r="Q76" s="45"/>
      <c r="R76" s="45"/>
      <c r="S76" s="45"/>
      <c r="T76" s="45"/>
      <c r="U76" s="45"/>
      <c r="V76" s="45"/>
      <c r="W76" s="45" t="s">
        <v>33</v>
      </c>
      <c r="X76" s="45"/>
      <c r="Y76" s="45"/>
      <c r="Z76" s="45"/>
      <c r="AA76" s="45"/>
      <c r="AB76" s="45"/>
      <c r="AC76" s="54"/>
      <c r="AD76" s="4"/>
      <c r="AE76" s="3"/>
      <c r="AF76" s="3"/>
      <c r="AG76" s="3"/>
      <c r="AH76" s="3"/>
      <c r="AI76" s="3"/>
      <c r="AJ76" s="3"/>
      <c r="AK76" s="3"/>
      <c r="AL76" s="3"/>
      <c r="AM76" s="3"/>
      <c r="AN76" s="3"/>
    </row>
    <row r="77" spans="1:40" x14ac:dyDescent="0.15">
      <c r="A77" s="3"/>
      <c r="B77" s="46" t="s">
        <v>48</v>
      </c>
      <c r="C77" s="47"/>
      <c r="D77" s="47"/>
      <c r="E77" s="47"/>
      <c r="F77" s="47"/>
      <c r="G77" s="47"/>
      <c r="H77" s="47"/>
      <c r="I77" s="48"/>
      <c r="J77" s="48"/>
      <c r="K77" s="48"/>
      <c r="L77" s="48"/>
      <c r="M77" s="48"/>
      <c r="N77" s="48"/>
      <c r="O77" s="48"/>
      <c r="P77" s="48"/>
      <c r="Q77" s="48"/>
      <c r="R77" s="48"/>
      <c r="S77" s="48"/>
      <c r="T77" s="48"/>
      <c r="U77" s="48"/>
      <c r="V77" s="48"/>
      <c r="W77" s="48"/>
      <c r="X77" s="48"/>
      <c r="Y77" s="48"/>
      <c r="Z77" s="48"/>
      <c r="AA77" s="48"/>
      <c r="AB77" s="48"/>
      <c r="AC77" s="58"/>
      <c r="AD77" s="4"/>
      <c r="AE77" s="3"/>
      <c r="AF77" s="3"/>
      <c r="AG77" s="3"/>
      <c r="AH77" s="3"/>
      <c r="AI77" s="3"/>
      <c r="AJ77" s="3"/>
      <c r="AK77" s="3"/>
      <c r="AL77" s="3"/>
      <c r="AM77" s="3"/>
      <c r="AN77" s="3"/>
    </row>
    <row r="78" spans="1:40" x14ac:dyDescent="0.15">
      <c r="A78" s="3"/>
      <c r="B78" s="42" t="s">
        <v>35</v>
      </c>
      <c r="C78" s="43"/>
      <c r="D78" s="43"/>
      <c r="E78" s="43"/>
      <c r="F78" s="43"/>
      <c r="G78" s="43"/>
      <c r="H78" s="43"/>
      <c r="I78" s="49">
        <v>1706760620</v>
      </c>
      <c r="J78" s="49"/>
      <c r="K78" s="49"/>
      <c r="L78" s="49"/>
      <c r="M78" s="49"/>
      <c r="N78" s="49"/>
      <c r="O78" s="49"/>
      <c r="P78" s="49">
        <v>1082676306</v>
      </c>
      <c r="Q78" s="49"/>
      <c r="R78" s="49"/>
      <c r="S78" s="49"/>
      <c r="T78" s="49"/>
      <c r="U78" s="49"/>
      <c r="V78" s="49"/>
      <c r="W78" s="49">
        <f>I78-P78</f>
        <v>624084314</v>
      </c>
      <c r="X78" s="49"/>
      <c r="Y78" s="49"/>
      <c r="Z78" s="49"/>
      <c r="AA78" s="49"/>
      <c r="AB78" s="49"/>
      <c r="AC78" s="59"/>
      <c r="AD78" s="4"/>
      <c r="AE78" s="3"/>
      <c r="AF78" s="3"/>
      <c r="AG78" s="3"/>
      <c r="AH78" s="3"/>
      <c r="AI78" s="3"/>
      <c r="AJ78" s="3"/>
      <c r="AK78" s="3"/>
      <c r="AL78" s="3"/>
      <c r="AM78" s="3"/>
      <c r="AN78" s="3"/>
    </row>
    <row r="79" spans="1:40" x14ac:dyDescent="0.15">
      <c r="A79" s="3"/>
      <c r="B79" s="50" t="s">
        <v>49</v>
      </c>
      <c r="C79" s="51"/>
      <c r="D79" s="51"/>
      <c r="E79" s="51"/>
      <c r="F79" s="51"/>
      <c r="G79" s="51"/>
      <c r="H79" s="51"/>
      <c r="I79" s="38">
        <f>SUM(I78)</f>
        <v>1706760620</v>
      </c>
      <c r="J79" s="38"/>
      <c r="K79" s="38"/>
      <c r="L79" s="38"/>
      <c r="M79" s="38"/>
      <c r="N79" s="38"/>
      <c r="O79" s="38"/>
      <c r="P79" s="38">
        <f t="shared" ref="P79" si="3">SUM(P78)</f>
        <v>1082676306</v>
      </c>
      <c r="Q79" s="38"/>
      <c r="R79" s="38"/>
      <c r="S79" s="38"/>
      <c r="T79" s="38"/>
      <c r="U79" s="38"/>
      <c r="V79" s="38"/>
      <c r="W79" s="38">
        <f t="shared" ref="W79" si="4">SUM(W78)</f>
        <v>624084314</v>
      </c>
      <c r="X79" s="38"/>
      <c r="Y79" s="38"/>
      <c r="Z79" s="38"/>
      <c r="AA79" s="38"/>
      <c r="AB79" s="38"/>
      <c r="AC79" s="39"/>
      <c r="AD79" s="4"/>
      <c r="AE79" s="3"/>
      <c r="AF79" s="3"/>
      <c r="AG79" s="3"/>
      <c r="AH79" s="3"/>
      <c r="AI79" s="3"/>
      <c r="AJ79" s="3"/>
      <c r="AK79" s="3"/>
      <c r="AL79" s="3"/>
      <c r="AM79" s="3"/>
      <c r="AN79" s="3"/>
    </row>
    <row r="80" spans="1:40" x14ac:dyDescent="0.15">
      <c r="A80" s="3"/>
      <c r="B80" s="52" t="s">
        <v>50</v>
      </c>
      <c r="C80" s="53"/>
      <c r="D80" s="53"/>
      <c r="E80" s="53"/>
      <c r="F80" s="53"/>
      <c r="G80" s="53"/>
      <c r="H80" s="53"/>
      <c r="I80" s="55"/>
      <c r="J80" s="55"/>
      <c r="K80" s="55"/>
      <c r="L80" s="55"/>
      <c r="M80" s="55"/>
      <c r="N80" s="55"/>
      <c r="O80" s="55"/>
      <c r="P80" s="55"/>
      <c r="Q80" s="55"/>
      <c r="R80" s="55"/>
      <c r="S80" s="55"/>
      <c r="T80" s="55"/>
      <c r="U80" s="55"/>
      <c r="V80" s="55"/>
      <c r="W80" s="55"/>
      <c r="X80" s="55"/>
      <c r="Y80" s="55"/>
      <c r="Z80" s="55"/>
      <c r="AA80" s="55"/>
      <c r="AB80" s="55"/>
      <c r="AC80" s="60"/>
      <c r="AD80" s="4"/>
      <c r="AE80" s="3"/>
      <c r="AF80" s="3"/>
      <c r="AG80" s="3"/>
      <c r="AH80" s="3"/>
      <c r="AI80" s="3"/>
      <c r="AJ80" s="3"/>
      <c r="AK80" s="3"/>
      <c r="AL80" s="3"/>
      <c r="AM80" s="3"/>
      <c r="AN80" s="3"/>
    </row>
    <row r="81" spans="1:40" x14ac:dyDescent="0.15">
      <c r="A81" s="3"/>
      <c r="B81" s="40" t="s">
        <v>35</v>
      </c>
      <c r="C81" s="41"/>
      <c r="D81" s="41"/>
      <c r="E81" s="41"/>
      <c r="F81" s="41"/>
      <c r="G81" s="41"/>
      <c r="H81" s="41"/>
      <c r="I81" s="56">
        <v>100681705</v>
      </c>
      <c r="J81" s="56"/>
      <c r="K81" s="56"/>
      <c r="L81" s="56"/>
      <c r="M81" s="56"/>
      <c r="N81" s="56"/>
      <c r="O81" s="56"/>
      <c r="P81" s="56">
        <v>39684678</v>
      </c>
      <c r="Q81" s="56"/>
      <c r="R81" s="56"/>
      <c r="S81" s="56"/>
      <c r="T81" s="56"/>
      <c r="U81" s="56"/>
      <c r="V81" s="56"/>
      <c r="W81" s="56">
        <f>I81-P81</f>
        <v>60997027</v>
      </c>
      <c r="X81" s="56"/>
      <c r="Y81" s="56"/>
      <c r="Z81" s="56"/>
      <c r="AA81" s="56"/>
      <c r="AB81" s="56"/>
      <c r="AC81" s="61"/>
      <c r="AD81" s="4"/>
      <c r="AE81" s="3"/>
      <c r="AF81" s="3"/>
      <c r="AG81" s="3"/>
      <c r="AH81" s="3"/>
      <c r="AI81" s="3"/>
      <c r="AJ81" s="3"/>
      <c r="AK81" s="3"/>
      <c r="AL81" s="3"/>
      <c r="AM81" s="3"/>
      <c r="AN81" s="3"/>
    </row>
    <row r="82" spans="1:40" x14ac:dyDescent="0.15">
      <c r="A82" s="3"/>
      <c r="B82" s="40" t="s">
        <v>51</v>
      </c>
      <c r="C82" s="41"/>
      <c r="D82" s="41"/>
      <c r="E82" s="41"/>
      <c r="F82" s="41"/>
      <c r="G82" s="41"/>
      <c r="H82" s="41"/>
      <c r="I82" s="56">
        <v>8990260</v>
      </c>
      <c r="J82" s="56"/>
      <c r="K82" s="56"/>
      <c r="L82" s="56"/>
      <c r="M82" s="56"/>
      <c r="N82" s="56"/>
      <c r="O82" s="56"/>
      <c r="P82" s="56">
        <v>7640138</v>
      </c>
      <c r="Q82" s="56"/>
      <c r="R82" s="56"/>
      <c r="S82" s="56"/>
      <c r="T82" s="56"/>
      <c r="U82" s="56"/>
      <c r="V82" s="56"/>
      <c r="W82" s="56">
        <f t="shared" ref="W82:W84" si="5">I82-P82</f>
        <v>1350122</v>
      </c>
      <c r="X82" s="56"/>
      <c r="Y82" s="56"/>
      <c r="Z82" s="56"/>
      <c r="AA82" s="56"/>
      <c r="AB82" s="56"/>
      <c r="AC82" s="61"/>
      <c r="AD82" s="4"/>
      <c r="AE82" s="3"/>
      <c r="AF82" s="3"/>
      <c r="AG82" s="3"/>
      <c r="AH82" s="3"/>
      <c r="AI82" s="3"/>
      <c r="AJ82" s="3"/>
      <c r="AK82" s="3"/>
      <c r="AL82" s="3"/>
      <c r="AM82" s="3"/>
      <c r="AN82" s="3"/>
    </row>
    <row r="83" spans="1:40" x14ac:dyDescent="0.15">
      <c r="A83" s="3"/>
      <c r="B83" s="40" t="s">
        <v>52</v>
      </c>
      <c r="C83" s="41"/>
      <c r="D83" s="41"/>
      <c r="E83" s="41"/>
      <c r="F83" s="41"/>
      <c r="G83" s="41"/>
      <c r="H83" s="41"/>
      <c r="I83" s="56">
        <v>22499089</v>
      </c>
      <c r="J83" s="56"/>
      <c r="K83" s="56"/>
      <c r="L83" s="56"/>
      <c r="M83" s="56"/>
      <c r="N83" s="56"/>
      <c r="O83" s="56"/>
      <c r="P83" s="56">
        <v>21533709</v>
      </c>
      <c r="Q83" s="56"/>
      <c r="R83" s="56"/>
      <c r="S83" s="56"/>
      <c r="T83" s="56"/>
      <c r="U83" s="56"/>
      <c r="V83" s="56"/>
      <c r="W83" s="56">
        <f t="shared" si="5"/>
        <v>965380</v>
      </c>
      <c r="X83" s="56"/>
      <c r="Y83" s="56"/>
      <c r="Z83" s="56"/>
      <c r="AA83" s="56"/>
      <c r="AB83" s="56"/>
      <c r="AC83" s="61"/>
      <c r="AD83" s="4"/>
      <c r="AE83" s="3"/>
      <c r="AF83" s="3"/>
      <c r="AG83" s="3"/>
      <c r="AH83" s="3"/>
      <c r="AI83" s="3"/>
      <c r="AJ83" s="3"/>
      <c r="AK83" s="3"/>
      <c r="AL83" s="3"/>
      <c r="AM83" s="3"/>
      <c r="AN83" s="3"/>
    </row>
    <row r="84" spans="1:40" x14ac:dyDescent="0.15">
      <c r="A84" s="3"/>
      <c r="B84" s="40" t="s">
        <v>53</v>
      </c>
      <c r="C84" s="41"/>
      <c r="D84" s="41"/>
      <c r="E84" s="41"/>
      <c r="F84" s="41"/>
      <c r="G84" s="41"/>
      <c r="H84" s="41"/>
      <c r="I84" s="56">
        <v>117938365</v>
      </c>
      <c r="J84" s="56"/>
      <c r="K84" s="56"/>
      <c r="L84" s="56"/>
      <c r="M84" s="56"/>
      <c r="N84" s="56"/>
      <c r="O84" s="56"/>
      <c r="P84" s="56">
        <v>100533177</v>
      </c>
      <c r="Q84" s="56"/>
      <c r="R84" s="56"/>
      <c r="S84" s="56"/>
      <c r="T84" s="56"/>
      <c r="U84" s="56"/>
      <c r="V84" s="56"/>
      <c r="W84" s="56">
        <f t="shared" si="5"/>
        <v>17405188</v>
      </c>
      <c r="X84" s="56"/>
      <c r="Y84" s="56"/>
      <c r="Z84" s="56"/>
      <c r="AA84" s="56"/>
      <c r="AB84" s="56"/>
      <c r="AC84" s="61"/>
      <c r="AD84" s="4"/>
      <c r="AE84" s="3"/>
      <c r="AF84" s="3"/>
      <c r="AG84" s="3"/>
      <c r="AH84" s="3"/>
      <c r="AI84" s="3"/>
      <c r="AJ84" s="3"/>
      <c r="AK84" s="3"/>
      <c r="AL84" s="3"/>
      <c r="AM84" s="3"/>
      <c r="AN84" s="3"/>
    </row>
    <row r="85" spans="1:40" x14ac:dyDescent="0.15">
      <c r="A85" s="3"/>
      <c r="B85" s="40" t="s">
        <v>59</v>
      </c>
      <c r="C85" s="41"/>
      <c r="D85" s="41"/>
      <c r="E85" s="41"/>
      <c r="F85" s="41"/>
      <c r="G85" s="41"/>
      <c r="H85" s="41"/>
      <c r="I85" s="56">
        <v>14446517</v>
      </c>
      <c r="J85" s="56"/>
      <c r="K85" s="56"/>
      <c r="L85" s="56"/>
      <c r="M85" s="56"/>
      <c r="N85" s="56"/>
      <c r="O85" s="56"/>
      <c r="P85" s="56">
        <v>14403150</v>
      </c>
      <c r="Q85" s="56"/>
      <c r="R85" s="56"/>
      <c r="S85" s="56"/>
      <c r="T85" s="56"/>
      <c r="U85" s="56"/>
      <c r="V85" s="56"/>
      <c r="W85" s="56">
        <f t="shared" ref="W85:W86" si="6">I85-P85</f>
        <v>43367</v>
      </c>
      <c r="X85" s="56"/>
      <c r="Y85" s="56"/>
      <c r="Z85" s="56"/>
      <c r="AA85" s="56"/>
      <c r="AB85" s="56"/>
      <c r="AC85" s="61"/>
      <c r="AD85" s="4"/>
      <c r="AE85" s="3"/>
      <c r="AF85" s="3"/>
      <c r="AG85" s="3"/>
      <c r="AH85" s="3"/>
      <c r="AI85" s="3"/>
      <c r="AJ85" s="3"/>
      <c r="AK85" s="3"/>
      <c r="AL85" s="3"/>
      <c r="AM85" s="3"/>
      <c r="AN85" s="3"/>
    </row>
    <row r="86" spans="1:40" x14ac:dyDescent="0.15">
      <c r="A86" s="3"/>
      <c r="B86" s="42" t="s">
        <v>60</v>
      </c>
      <c r="C86" s="43"/>
      <c r="D86" s="43"/>
      <c r="E86" s="43"/>
      <c r="F86" s="43"/>
      <c r="G86" s="43"/>
      <c r="H86" s="43"/>
      <c r="I86" s="49">
        <v>114450</v>
      </c>
      <c r="J86" s="49"/>
      <c r="K86" s="49"/>
      <c r="L86" s="49"/>
      <c r="M86" s="49"/>
      <c r="N86" s="49"/>
      <c r="O86" s="49"/>
      <c r="P86" s="49"/>
      <c r="Q86" s="49"/>
      <c r="R86" s="49"/>
      <c r="S86" s="49"/>
      <c r="T86" s="49"/>
      <c r="U86" s="49"/>
      <c r="V86" s="49"/>
      <c r="W86" s="49">
        <f t="shared" si="6"/>
        <v>114450</v>
      </c>
      <c r="X86" s="49"/>
      <c r="Y86" s="49"/>
      <c r="Z86" s="49"/>
      <c r="AA86" s="49"/>
      <c r="AB86" s="49"/>
      <c r="AC86" s="59"/>
      <c r="AD86" s="4"/>
      <c r="AE86" s="3"/>
      <c r="AF86" s="3"/>
      <c r="AG86" s="3"/>
      <c r="AH86" s="3"/>
      <c r="AI86" s="3"/>
      <c r="AJ86" s="3"/>
      <c r="AK86" s="3"/>
      <c r="AL86" s="3"/>
      <c r="AM86" s="3"/>
      <c r="AN86" s="3"/>
    </row>
    <row r="87" spans="1:40" x14ac:dyDescent="0.15">
      <c r="A87" s="3"/>
      <c r="B87" s="50" t="s">
        <v>49</v>
      </c>
      <c r="C87" s="51"/>
      <c r="D87" s="51"/>
      <c r="E87" s="51"/>
      <c r="F87" s="51"/>
      <c r="G87" s="51"/>
      <c r="H87" s="51"/>
      <c r="I87" s="38">
        <f>SUM(I81:O86)</f>
        <v>264670386</v>
      </c>
      <c r="J87" s="38"/>
      <c r="K87" s="38"/>
      <c r="L87" s="38"/>
      <c r="M87" s="38"/>
      <c r="N87" s="38"/>
      <c r="O87" s="38"/>
      <c r="P87" s="38">
        <f t="shared" ref="P87" si="7">SUM(P81:V86)</f>
        <v>183794852</v>
      </c>
      <c r="Q87" s="38"/>
      <c r="R87" s="38"/>
      <c r="S87" s="38"/>
      <c r="T87" s="38"/>
      <c r="U87" s="38"/>
      <c r="V87" s="38"/>
      <c r="W87" s="38">
        <f t="shared" ref="W87" si="8">SUM(W81:AC86)</f>
        <v>80875534</v>
      </c>
      <c r="X87" s="38"/>
      <c r="Y87" s="38"/>
      <c r="Z87" s="38"/>
      <c r="AA87" s="38"/>
      <c r="AB87" s="38"/>
      <c r="AC87" s="39"/>
      <c r="AD87" s="4"/>
      <c r="AE87" s="3"/>
      <c r="AF87" s="3"/>
      <c r="AG87" s="3"/>
      <c r="AH87" s="3"/>
      <c r="AI87" s="3"/>
      <c r="AJ87" s="3"/>
      <c r="AK87" s="3"/>
      <c r="AL87" s="3"/>
      <c r="AM87" s="3"/>
      <c r="AN87" s="3"/>
    </row>
    <row r="88" spans="1:40" x14ac:dyDescent="0.15">
      <c r="A88" s="3"/>
      <c r="B88" s="63" t="s">
        <v>36</v>
      </c>
      <c r="C88" s="64"/>
      <c r="D88" s="64"/>
      <c r="E88" s="64"/>
      <c r="F88" s="64"/>
      <c r="G88" s="64"/>
      <c r="H88" s="64"/>
      <c r="I88" s="57">
        <f>I79+I87</f>
        <v>1971431006</v>
      </c>
      <c r="J88" s="57"/>
      <c r="K88" s="57"/>
      <c r="L88" s="57"/>
      <c r="M88" s="57"/>
      <c r="N88" s="57"/>
      <c r="O88" s="57"/>
      <c r="P88" s="57">
        <f t="shared" ref="P88" si="9">P79+P87</f>
        <v>1266471158</v>
      </c>
      <c r="Q88" s="57"/>
      <c r="R88" s="57"/>
      <c r="S88" s="57"/>
      <c r="T88" s="57"/>
      <c r="U88" s="57"/>
      <c r="V88" s="57"/>
      <c r="W88" s="57">
        <f t="shared" ref="W88" si="10">W79+W87</f>
        <v>704959848</v>
      </c>
      <c r="X88" s="57"/>
      <c r="Y88" s="57"/>
      <c r="Z88" s="57"/>
      <c r="AA88" s="57"/>
      <c r="AB88" s="57"/>
      <c r="AC88" s="62"/>
      <c r="AD88" s="4"/>
      <c r="AE88" s="3"/>
      <c r="AF88" s="3"/>
      <c r="AG88" s="3"/>
      <c r="AH88" s="3"/>
      <c r="AI88" s="3"/>
      <c r="AJ88" s="3"/>
      <c r="AK88" s="3"/>
      <c r="AL88" s="3"/>
      <c r="AM88" s="3"/>
      <c r="AN88" s="3"/>
    </row>
    <row r="90" spans="1:40" x14ac:dyDescent="0.15">
      <c r="A90" s="2" t="s">
        <v>54</v>
      </c>
    </row>
    <row r="91" spans="1:40" x14ac:dyDescent="0.15">
      <c r="A91" s="2"/>
      <c r="AC91" s="1" t="s">
        <v>37</v>
      </c>
    </row>
    <row r="92" spans="1:40" x14ac:dyDescent="0.15">
      <c r="A92" s="2"/>
      <c r="B92" s="15"/>
      <c r="C92" s="16"/>
      <c r="D92" s="16"/>
      <c r="E92" s="16"/>
      <c r="F92" s="16"/>
      <c r="G92" s="16"/>
      <c r="H92" s="16"/>
      <c r="I92" s="17" t="s">
        <v>62</v>
      </c>
      <c r="J92" s="17"/>
      <c r="K92" s="17"/>
      <c r="L92" s="17"/>
      <c r="M92" s="17"/>
      <c r="N92" s="17"/>
      <c r="O92" s="17"/>
      <c r="P92" s="18" t="s">
        <v>63</v>
      </c>
      <c r="Q92" s="18"/>
      <c r="R92" s="18"/>
      <c r="S92" s="18"/>
      <c r="T92" s="18"/>
      <c r="U92" s="18"/>
      <c r="V92" s="18"/>
      <c r="W92" s="19" t="s">
        <v>64</v>
      </c>
      <c r="X92" s="19"/>
      <c r="Y92" s="19"/>
      <c r="Z92" s="19"/>
      <c r="AA92" s="19"/>
      <c r="AB92" s="19"/>
      <c r="AC92" s="20"/>
    </row>
    <row r="93" spans="1:40" x14ac:dyDescent="0.15">
      <c r="A93" s="2"/>
      <c r="B93" s="21" t="s">
        <v>66</v>
      </c>
      <c r="C93" s="22"/>
      <c r="D93" s="22"/>
      <c r="E93" s="22"/>
      <c r="F93" s="22"/>
      <c r="G93" s="22"/>
      <c r="H93" s="22"/>
      <c r="I93" s="23">
        <v>81578408</v>
      </c>
      <c r="J93" s="23"/>
      <c r="K93" s="23"/>
      <c r="L93" s="23"/>
      <c r="M93" s="23"/>
      <c r="N93" s="23"/>
      <c r="O93" s="23"/>
      <c r="P93" s="23"/>
      <c r="Q93" s="23"/>
      <c r="R93" s="23"/>
      <c r="S93" s="23"/>
      <c r="T93" s="23"/>
      <c r="U93" s="23"/>
      <c r="V93" s="23"/>
      <c r="W93" s="24">
        <f>I93-P93</f>
        <v>81578408</v>
      </c>
      <c r="X93" s="24"/>
      <c r="Y93" s="24"/>
      <c r="Z93" s="24"/>
      <c r="AA93" s="24"/>
      <c r="AB93" s="24"/>
      <c r="AC93" s="25"/>
    </row>
    <row r="94" spans="1:40" x14ac:dyDescent="0.15">
      <c r="A94" s="2"/>
      <c r="B94" s="5" t="s">
        <v>67</v>
      </c>
      <c r="C94" s="6"/>
      <c r="D94" s="6"/>
      <c r="E94" s="6"/>
      <c r="F94" s="6"/>
      <c r="G94" s="6"/>
      <c r="H94" s="6"/>
      <c r="I94" s="7">
        <v>10000</v>
      </c>
      <c r="J94" s="7"/>
      <c r="K94" s="7"/>
      <c r="L94" s="7"/>
      <c r="M94" s="7"/>
      <c r="N94" s="7"/>
      <c r="O94" s="7"/>
      <c r="P94" s="7"/>
      <c r="Q94" s="7"/>
      <c r="R94" s="7"/>
      <c r="S94" s="7"/>
      <c r="T94" s="7"/>
      <c r="U94" s="7"/>
      <c r="V94" s="7"/>
      <c r="W94" s="8">
        <f>I94-P94</f>
        <v>10000</v>
      </c>
      <c r="X94" s="8"/>
      <c r="Y94" s="8"/>
      <c r="Z94" s="8"/>
      <c r="AA94" s="8"/>
      <c r="AB94" s="8"/>
      <c r="AC94" s="9"/>
    </row>
    <row r="95" spans="1:40" x14ac:dyDescent="0.15">
      <c r="B95" s="10" t="s">
        <v>65</v>
      </c>
      <c r="C95" s="11"/>
      <c r="D95" s="11"/>
      <c r="E95" s="11"/>
      <c r="F95" s="11"/>
      <c r="G95" s="11"/>
      <c r="H95" s="11"/>
      <c r="I95" s="12">
        <f>SUM(I93:O94)</f>
        <v>81588408</v>
      </c>
      <c r="J95" s="12"/>
      <c r="K95" s="12"/>
      <c r="L95" s="12"/>
      <c r="M95" s="12"/>
      <c r="N95" s="12"/>
      <c r="O95" s="12"/>
      <c r="P95" s="12">
        <f>SUM(P93:V94)</f>
        <v>0</v>
      </c>
      <c r="Q95" s="12"/>
      <c r="R95" s="12"/>
      <c r="S95" s="12"/>
      <c r="T95" s="12"/>
      <c r="U95" s="12"/>
      <c r="V95" s="12"/>
      <c r="W95" s="13">
        <f>SUM(W93:AC94)</f>
        <v>81588408</v>
      </c>
      <c r="X95" s="13"/>
      <c r="Y95" s="13"/>
      <c r="Z95" s="13"/>
      <c r="AA95" s="13"/>
      <c r="AB95" s="13"/>
      <c r="AC95" s="14"/>
    </row>
    <row r="97" spans="1:2" x14ac:dyDescent="0.15">
      <c r="A97" s="2" t="s">
        <v>55</v>
      </c>
    </row>
    <row r="98" spans="1:2" x14ac:dyDescent="0.15">
      <c r="B98" s="2" t="s">
        <v>12</v>
      </c>
    </row>
    <row r="100" spans="1:2" x14ac:dyDescent="0.15">
      <c r="A100" s="2" t="s">
        <v>56</v>
      </c>
    </row>
    <row r="101" spans="1:2" x14ac:dyDescent="0.15">
      <c r="B101" s="2" t="s">
        <v>12</v>
      </c>
    </row>
    <row r="103" spans="1:2" x14ac:dyDescent="0.15">
      <c r="A103" s="2" t="s">
        <v>57</v>
      </c>
    </row>
    <row r="104" spans="1:2" x14ac:dyDescent="0.15">
      <c r="A104" s="2" t="s">
        <v>58</v>
      </c>
    </row>
    <row r="105" spans="1:2" x14ac:dyDescent="0.15">
      <c r="B105" s="2" t="s">
        <v>12</v>
      </c>
    </row>
  </sheetData>
  <mergeCells count="89">
    <mergeCell ref="W87:AC87"/>
    <mergeCell ref="W88:AC88"/>
    <mergeCell ref="B85:H85"/>
    <mergeCell ref="I85:O85"/>
    <mergeCell ref="P85:V85"/>
    <mergeCell ref="W85:AC85"/>
    <mergeCell ref="B86:H86"/>
    <mergeCell ref="I86:O86"/>
    <mergeCell ref="P86:V86"/>
    <mergeCell ref="W86:AC86"/>
    <mergeCell ref="B87:H87"/>
    <mergeCell ref="B88:H88"/>
    <mergeCell ref="I84:O84"/>
    <mergeCell ref="I87:O87"/>
    <mergeCell ref="I88:O88"/>
    <mergeCell ref="W77:AC77"/>
    <mergeCell ref="W78:AC78"/>
    <mergeCell ref="W79:AC79"/>
    <mergeCell ref="W80:AC80"/>
    <mergeCell ref="W81:AC81"/>
    <mergeCell ref="P82:V82"/>
    <mergeCell ref="P83:V83"/>
    <mergeCell ref="P84:V84"/>
    <mergeCell ref="P87:V87"/>
    <mergeCell ref="P88:V88"/>
    <mergeCell ref="W82:AC82"/>
    <mergeCell ref="W83:AC83"/>
    <mergeCell ref="W84:AC84"/>
    <mergeCell ref="P79:V79"/>
    <mergeCell ref="P80:V80"/>
    <mergeCell ref="P81:V81"/>
    <mergeCell ref="I82:O82"/>
    <mergeCell ref="I83:O83"/>
    <mergeCell ref="I79:O79"/>
    <mergeCell ref="I80:O80"/>
    <mergeCell ref="I81:O81"/>
    <mergeCell ref="I76:O76"/>
    <mergeCell ref="P76:V76"/>
    <mergeCell ref="W76:AC76"/>
    <mergeCell ref="I77:O77"/>
    <mergeCell ref="I78:O78"/>
    <mergeCell ref="B84:H84"/>
    <mergeCell ref="B78:H78"/>
    <mergeCell ref="I40:O40"/>
    <mergeCell ref="I41:O41"/>
    <mergeCell ref="P39:V39"/>
    <mergeCell ref="P40:V40"/>
    <mergeCell ref="P41:V41"/>
    <mergeCell ref="B76:H76"/>
    <mergeCell ref="B77:H77"/>
    <mergeCell ref="P77:V77"/>
    <mergeCell ref="P78:V78"/>
    <mergeCell ref="B79:H79"/>
    <mergeCell ref="B80:H80"/>
    <mergeCell ref="B81:H81"/>
    <mergeCell ref="B82:H82"/>
    <mergeCell ref="B83:H83"/>
    <mergeCell ref="A2:AN2"/>
    <mergeCell ref="B38:H38"/>
    <mergeCell ref="B39:H39"/>
    <mergeCell ref="B40:H40"/>
    <mergeCell ref="B41:H41"/>
    <mergeCell ref="I38:O38"/>
    <mergeCell ref="P38:V38"/>
    <mergeCell ref="W38:AC38"/>
    <mergeCell ref="AD38:AJ38"/>
    <mergeCell ref="I39:O39"/>
    <mergeCell ref="AD39:AJ39"/>
    <mergeCell ref="AD40:AJ40"/>
    <mergeCell ref="AD41:AJ41"/>
    <mergeCell ref="W39:AC39"/>
    <mergeCell ref="W40:AC40"/>
    <mergeCell ref="W41:AC41"/>
    <mergeCell ref="B92:H92"/>
    <mergeCell ref="I92:O92"/>
    <mergeCell ref="P92:V92"/>
    <mergeCell ref="W92:AC92"/>
    <mergeCell ref="B93:H93"/>
    <mergeCell ref="I93:O93"/>
    <mergeCell ref="P93:V93"/>
    <mergeCell ref="W93:AC93"/>
    <mergeCell ref="B94:H94"/>
    <mergeCell ref="I94:O94"/>
    <mergeCell ref="P94:V94"/>
    <mergeCell ref="W94:AC94"/>
    <mergeCell ref="B95:H95"/>
    <mergeCell ref="I95:O95"/>
    <mergeCell ref="P95:V95"/>
    <mergeCell ref="W95:AC95"/>
  </mergeCells>
  <phoneticPr fontId="1"/>
  <pageMargins left="0.9055118110236221" right="0.51181102362204722" top="0.74803149606299213" bottom="0.74803149606299213" header="0.31496062992125984" footer="0.31496062992125984"/>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税理士法人椎名会計</dc:creator>
  <cp:lastModifiedBy>syoju-kyo01</cp:lastModifiedBy>
  <cp:lastPrinted>2022-06-09T09:41:37Z</cp:lastPrinted>
  <dcterms:created xsi:type="dcterms:W3CDTF">2017-07-27T10:54:44Z</dcterms:created>
  <dcterms:modified xsi:type="dcterms:W3CDTF">2022-06-29T09:34:15Z</dcterms:modified>
</cp:coreProperties>
</file>