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syoju-kyo01\Desktop\ショートカット\書類金庫\経理関係\経理関係\決算\2021\決算書\計算書類\最終版\"/>
    </mc:Choice>
  </mc:AlternateContent>
  <xr:revisionPtr revIDLastSave="0" documentId="8_{14EE3CF3-9488-4AA1-9B14-EEE347152E78}" xr6:coauthVersionLast="47" xr6:coauthVersionMax="47" xr10:uidLastSave="{00000000-0000-0000-0000-000000000000}"/>
  <bookViews>
    <workbookView xWindow="-120" yWindow="-120" windowWidth="20730" windowHeight="11160" xr2:uid="{00000000-000D-0000-FFFF-FFFF00000000}"/>
  </bookViews>
  <sheets>
    <sheet name="別紙１"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107" i="1" l="1"/>
  <c r="W106" i="1"/>
  <c r="P108" i="1"/>
  <c r="I108" i="1"/>
  <c r="W108" i="1" l="1"/>
  <c r="W99" i="1"/>
  <c r="W98" i="1"/>
  <c r="W97" i="1"/>
  <c r="W96" i="1"/>
  <c r="W95" i="1"/>
  <c r="W92" i="1"/>
  <c r="W93" i="1"/>
  <c r="W94" i="1"/>
  <c r="W91" i="1"/>
  <c r="P100" i="1"/>
  <c r="I100" i="1"/>
  <c r="W88" i="1"/>
  <c r="W89" i="1" s="1"/>
  <c r="P89" i="1"/>
  <c r="I89" i="1"/>
  <c r="P101" i="1" l="1"/>
  <c r="W100" i="1"/>
  <c r="W101" i="1" s="1"/>
  <c r="I101" i="1"/>
  <c r="P58" i="1"/>
  <c r="W58" i="1"/>
  <c r="I58" i="1"/>
  <c r="AD57" i="1"/>
  <c r="AD56" i="1"/>
  <c r="AD58" i="1" l="1"/>
</calcChain>
</file>

<file path=xl/sharedStrings.xml><?xml version="1.0" encoding="utf-8"?>
<sst xmlns="http://schemas.openxmlformats.org/spreadsheetml/2006/main" count="110" uniqueCount="95">
  <si>
    <t>別紙１</t>
  </si>
  <si>
    <t>計算書類に対する注記(法人全体用)</t>
  </si>
  <si>
    <t xml:space="preserve"> 1. 継続事業の前提に関する注記</t>
  </si>
  <si>
    <t>該当なし</t>
  </si>
  <si>
    <t xml:space="preserve"> 2. 重要な会計方針</t>
  </si>
  <si>
    <t>（1）固定資産の減価償却の方法</t>
  </si>
  <si>
    <t>　　　・有形固定資産　　定率法</t>
  </si>
  <si>
    <t>　　　・無形固定資産　　定額法</t>
  </si>
  <si>
    <t>　　　・リース資産　　　リース期間を耐用年数とし、残存価格を零とする定額法</t>
  </si>
  <si>
    <t>（2）引当金の計上基準</t>
  </si>
  <si>
    <t>　　　・退職給付引当金　　</t>
  </si>
  <si>
    <t>　　　　　茨城県社会福祉協議会への積立額を計上している</t>
  </si>
  <si>
    <t>　　　・賞与引当金</t>
  </si>
  <si>
    <t>　　　　　職員に対する賞与に備えるため、支給見込額のうち当年度に帰属する額を計上している</t>
  </si>
  <si>
    <t xml:space="preserve"> 3. 重要な会計方針の変更</t>
  </si>
  <si>
    <t xml:space="preserve"> 4. 法人で採用する退職給付制度</t>
  </si>
  <si>
    <t>　退職給付制度は、独立行政法人福祉医療機構の社会福祉施設職員等退職共済制度及び、茨城県社会福祉協</t>
  </si>
  <si>
    <t>議会の退職共済制度によっている</t>
  </si>
  <si>
    <t xml:space="preserve"> 5. 法人が作成する計算書類と拠点区分、サービス区分</t>
  </si>
  <si>
    <t>当法人の作成する計算書類は以下の通りになっている。</t>
  </si>
  <si>
    <t>(1)法人全体の計算書類(会計基準省令第一号第一様式、第二号第一様式、第三号第一様式)</t>
  </si>
  <si>
    <t>(2)事業区分別内訳表(会計基準省令第一号第二様式、第二号第二様式、第三号第二様式)</t>
  </si>
  <si>
    <t>　　当法人は社会福祉事業のみのため、作成しない。</t>
  </si>
  <si>
    <t>(3)社会福祉事業における拠点区分別内訳表(会計基準省令第一号第三様式、第二号第三様式、第三号第三様</t>
  </si>
  <si>
    <t>式)</t>
  </si>
  <si>
    <t>(4)公益事業における拠点区分別内訳表(会計基準省令第一号第三様式、第二号第三様式、第三号第三様式)</t>
  </si>
  <si>
    <t>　　当法人は公益事業を実施しないため、作成しない。　</t>
  </si>
  <si>
    <t>(5)収益事業における拠点区分別内訳表(会計基準省令第一号第三様式、第二号第三様式、第三号第三様式)</t>
  </si>
  <si>
    <t>　　当法人は収益事業を実施しないため、作成しない</t>
  </si>
  <si>
    <t>(6)各拠点区分におけるサービス区分の内容　</t>
  </si>
  <si>
    <t>　　１．特別養護老人ホーム松寿園</t>
  </si>
  <si>
    <t>　　　　①本部</t>
  </si>
  <si>
    <t>　　　　②特別養護老人ホーム</t>
  </si>
  <si>
    <t>　　　　③ディサービスセンター</t>
  </si>
  <si>
    <t>　　　　④居宅介護支援センター</t>
  </si>
  <si>
    <t>　　２．松寿園リハビリケアセンター（社会福祉事業）</t>
  </si>
  <si>
    <t>　　　　①老人保健施設</t>
  </si>
  <si>
    <t>　　　　②デイケアセンター</t>
  </si>
  <si>
    <t xml:space="preserve"> 6. 基本財産の増減の内容及び金額</t>
  </si>
  <si>
    <t>基本財産の増減の内容及び金額は以下のとおりである。</t>
  </si>
  <si>
    <t>基本財産の種類</t>
  </si>
  <si>
    <t>前期末残高</t>
  </si>
  <si>
    <t>当期増加額</t>
  </si>
  <si>
    <t>当期減少額</t>
  </si>
  <si>
    <t>当期末残高</t>
  </si>
  <si>
    <t>土地</t>
  </si>
  <si>
    <t>建物</t>
  </si>
  <si>
    <t>合計</t>
  </si>
  <si>
    <t>(単位:円)</t>
  </si>
  <si>
    <t xml:space="preserve"> 7. 基本金又は固定資産の売却若しくは処分に係る国庫補助金等特別積立金の取崩し</t>
  </si>
  <si>
    <t xml:space="preserve"> 8. 担保に供している資産</t>
  </si>
  <si>
    <t xml:space="preserve">担保に供されている資産は、以下のとおりである。                                 </t>
  </si>
  <si>
    <t xml:space="preserve">　　　　　　――――――――――――――――――――――――――――――――― </t>
  </si>
  <si>
    <t xml:space="preserve">担保に供している債務の種類および金額は、以下のとおりである。                   </t>
  </si>
  <si>
    <t xml:space="preserve"> 9. 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</si>
  <si>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</si>
  <si>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</si>
  <si>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</si>
  <si>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</si>
  <si>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</si>
  <si>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</si>
  <si>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</si>
  <si>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</si>
  <si>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</si>
  <si>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</si>
  <si>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10. 債権額、徴収不能引当金の当期末残高、債権の当期末残高</t>
  </si>
  <si>
    <t>11. 満期保有目的の債券の内訳並びに帳簿価額、時価及び評価損益</t>
  </si>
  <si>
    <t>12. 関連当事者との取引の内容</t>
  </si>
  <si>
    <t>13. 重要な偶発債務</t>
  </si>
  <si>
    <t>14. 重要な後発事象</t>
  </si>
  <si>
    <t>15. その他社会福祉法人の資金収支及び純資産増減の状況並びに資産、負債及び純資産の状態を明らかにす</t>
  </si>
  <si>
    <t>るために必要な事項</t>
  </si>
  <si>
    <t>有形リース資産</t>
    <rPh sb="0" eb="2">
      <t>ユウケイ</t>
    </rPh>
    <rPh sb="5" eb="7">
      <t>シサン</t>
    </rPh>
    <phoneticPr fontId="1"/>
  </si>
  <si>
    <t>無形リース資産</t>
    <rPh sb="0" eb="2">
      <t>ムケイ</t>
    </rPh>
    <rPh sb="5" eb="7">
      <t>シサン</t>
    </rPh>
    <phoneticPr fontId="1"/>
  </si>
  <si>
    <t>ソフトウエア</t>
    <phoneticPr fontId="1"/>
  </si>
  <si>
    <t>権利</t>
    <rPh sb="0" eb="2">
      <t>ケンリ</t>
    </rPh>
    <phoneticPr fontId="1"/>
  </si>
  <si>
    <t>長期前払費用</t>
    <rPh sb="0" eb="2">
      <t>チョウキ</t>
    </rPh>
    <rPh sb="2" eb="4">
      <t>マエバライ</t>
    </rPh>
    <rPh sb="4" eb="6">
      <t>ヒヨウ</t>
    </rPh>
    <phoneticPr fontId="1"/>
  </si>
  <si>
    <t>事業未収入金</t>
    <rPh sb="0" eb="2">
      <t>ジギョウ</t>
    </rPh>
    <rPh sb="2" eb="4">
      <t>ミシュウ</t>
    </rPh>
    <rPh sb="4" eb="6">
      <t>ニュウキン</t>
    </rPh>
    <phoneticPr fontId="1"/>
  </si>
  <si>
    <t>未収金</t>
    <rPh sb="0" eb="3">
      <t>ミシュウキン</t>
    </rPh>
    <phoneticPr fontId="1"/>
  </si>
  <si>
    <t>合計</t>
    <rPh sb="0" eb="2">
      <t>ゴウケイ</t>
    </rPh>
    <phoneticPr fontId="1"/>
  </si>
  <si>
    <t>債権額</t>
    <rPh sb="0" eb="3">
      <t>サイケンガク</t>
    </rPh>
    <phoneticPr fontId="1"/>
  </si>
  <si>
    <t>徴収不能引当金の当期末残高</t>
    <rPh sb="0" eb="7">
      <t>チョウシュウフノウヒキアテキン</t>
    </rPh>
    <rPh sb="8" eb="11">
      <t>トウキマツ</t>
    </rPh>
    <rPh sb="11" eb="13">
      <t>ザンダカ</t>
    </rPh>
    <phoneticPr fontId="1"/>
  </si>
  <si>
    <t>債権の当期末残高</t>
    <rPh sb="0" eb="2">
      <t>サイケン</t>
    </rPh>
    <rPh sb="3" eb="6">
      <t>トウキマツ</t>
    </rPh>
    <rPh sb="6" eb="8">
      <t>ザンダカ</t>
    </rPh>
    <phoneticPr fontId="1"/>
  </si>
  <si>
    <t>　　　　⑤自立支援事業</t>
    <phoneticPr fontId="1"/>
  </si>
  <si>
    <t>　　　　⑥だいどう地域包括支援センター</t>
    <phoneticPr fontId="1"/>
  </si>
  <si>
    <t>　　３．松寿園別館（社会福祉事業）</t>
    <rPh sb="7" eb="9">
      <t>ベッカン</t>
    </rPh>
    <phoneticPr fontId="1"/>
  </si>
  <si>
    <t>①サテライト松寿園和</t>
    <rPh sb="6" eb="10">
      <t>ショウジュエンカズ</t>
    </rPh>
    <phoneticPr fontId="1"/>
  </si>
  <si>
    <t>②グループホームまつのいえ</t>
    <phoneticPr fontId="1"/>
  </si>
  <si>
    <t>③松寿園居宅介護支援センター</t>
    <rPh sb="1" eb="10">
      <t>ショウジュエンキョタクカイゴシエン</t>
    </rPh>
    <phoneticPr fontId="1"/>
  </si>
  <si>
    <t>④鹿嶋市だいどう地域包括支援センター</t>
    <rPh sb="1" eb="4">
      <t>カシマシ</t>
    </rPh>
    <rPh sb="8" eb="14">
      <t>チイキホウカツシエン</t>
    </rPh>
    <phoneticPr fontId="1"/>
  </si>
  <si>
    <t xml:space="preserve">　　　　　　建物（基本財産）　　　　　　　　　　　　　　　　　 1,133,164,530円 </t>
    <phoneticPr fontId="1"/>
  </si>
  <si>
    <t xml:space="preserve">　　　　　　設備資金借入金（1年以内返済予定額を含む）　　　　　　905,796,000円 </t>
    <phoneticPr fontId="1"/>
  </si>
  <si>
    <t xml:space="preserve">　　　　　　土地（基本財産）　　　　　　　　　　　　　　　　　　 158,258,010円 </t>
    <phoneticPr fontId="1"/>
  </si>
  <si>
    <t xml:space="preserve">　　　　　　　　計　　　　　　　　　　　　　　　　　　　　　　 1,291,422,540円 </t>
    <phoneticPr fontId="1"/>
  </si>
  <si>
    <t>　　　　　　　　計　　　　　　　　　　　　　　　　　　　　　　　 905,796,000円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</si>
</sst>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7"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1"/>
      <color theme="1"/>
      <name val="ＭＳ Ｐゴシック"/>
      <family val="2"/>
      <charset val="128"/>
      <scheme val="minor"/>
    </font>
    <font>
      <sz val="6"/>
      <color theme="1"/>
      <name val="ＭＳ 明朝"/>
      <family val="1"/>
      <charset val="128"/>
    </font>
    <font>
      <sz val="9"/>
      <color theme="1"/>
      <name val="ＭＳ 明朝"/>
      <family val="1"/>
      <charset val="128"/>
    </font>
  </fonts>
  <fills count="2">
    <fill>
      <patternFill patternType="none"/>
    </fill>
    <fill>
      <patternFill patternType="gray125"/>
    </fill>
  </fills>
  <borders count="36">
    <border>
      <left/>
      <right/>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style="hair">
        <color auto="1"/>
      </left>
      <right style="hair">
        <color auto="1"/>
      </right>
      <top style="thin">
        <color auto="1"/>
      </top>
      <bottom/>
      <diagonal/>
    </border>
    <border>
      <left/>
      <right style="thin">
        <color indexed="64"/>
      </right>
      <top style="thin">
        <color indexed="64"/>
      </top>
      <bottom/>
      <diagonal/>
    </border>
    <border>
      <left style="thin">
        <color auto="1"/>
      </left>
      <right style="thin">
        <color auto="1"/>
      </right>
      <top style="hair">
        <color auto="1"/>
      </top>
      <bottom style="thin">
        <color auto="1"/>
      </bottom>
      <diagonal/>
    </border>
    <border>
      <left style="thin">
        <color indexed="64"/>
      </left>
      <right/>
      <top style="hair">
        <color auto="1"/>
      </top>
      <bottom style="thin">
        <color indexed="64"/>
      </bottom>
      <diagonal/>
    </border>
    <border>
      <left/>
      <right style="thin">
        <color indexed="64"/>
      </right>
      <top style="hair">
        <color auto="1"/>
      </top>
      <bottom style="thin">
        <color indexed="64"/>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right/>
      <top style="thin">
        <color auto="1"/>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6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pplyAlignment="1">
      <alignment vertical="center"/>
    </xf>
    <xf numFmtId="49" fontId="2" fillId="0" borderId="2" xfId="0" applyNumberFormat="1" applyFont="1" applyBorder="1" applyAlignment="1">
      <alignment vertical="center"/>
    </xf>
    <xf numFmtId="0" fontId="0" fillId="0" borderId="0" xfId="0" applyBorder="1">
      <alignment vertical="center"/>
    </xf>
    <xf numFmtId="0" fontId="0" fillId="0" borderId="35" xfId="0" applyBorder="1">
      <alignment vertical="center"/>
    </xf>
    <xf numFmtId="0" fontId="3" fillId="0" borderId="0" xfId="0" applyFont="1">
      <alignment vertical="center"/>
    </xf>
    <xf numFmtId="0" fontId="2" fillId="0" borderId="11" xfId="0" applyFont="1" applyBorder="1" applyAlignment="1">
      <alignment horizontal="distributed" vertical="center" indent="1"/>
    </xf>
    <xf numFmtId="0" fontId="2" fillId="0" borderId="12" xfId="0" applyFont="1" applyBorder="1" applyAlignment="1">
      <alignment horizontal="distributed" vertical="center" indent="1"/>
    </xf>
    <xf numFmtId="38" fontId="3" fillId="0" borderId="12" xfId="1" applyFont="1" applyBorder="1" applyAlignment="1">
      <alignment horizontal="right" vertical="center"/>
    </xf>
    <xf numFmtId="38" fontId="3" fillId="0" borderId="13" xfId="1" applyFont="1" applyBorder="1" applyAlignment="1">
      <alignment horizontal="right" vertical="center"/>
    </xf>
    <xf numFmtId="0" fontId="2" fillId="0" borderId="30" xfId="0" applyFont="1" applyBorder="1" applyAlignment="1">
      <alignment horizontal="distributed" vertical="center" indent="1"/>
    </xf>
    <xf numFmtId="0" fontId="2" fillId="0" borderId="31" xfId="0" applyFont="1" applyBorder="1" applyAlignment="1">
      <alignment horizontal="distributed" vertical="center" indent="1"/>
    </xf>
    <xf numFmtId="38" fontId="3" fillId="0" borderId="31" xfId="1" applyFont="1" applyBorder="1" applyAlignment="1">
      <alignment horizontal="right" vertical="center"/>
    </xf>
    <xf numFmtId="38" fontId="3" fillId="0" borderId="32" xfId="1" applyFont="1" applyBorder="1" applyAlignment="1">
      <alignment horizontal="right" vertical="center"/>
    </xf>
    <xf numFmtId="0" fontId="2" fillId="0" borderId="33" xfId="0" applyFont="1" applyBorder="1" applyAlignment="1">
      <alignment horizontal="center" vertical="center"/>
    </xf>
    <xf numFmtId="0" fontId="2" fillId="0" borderId="17" xfId="0" applyFont="1" applyBorder="1" applyAlignment="1">
      <alignment horizontal="center" vertical="center"/>
    </xf>
    <xf numFmtId="0" fontId="6" fillId="0" borderId="17" xfId="0" applyFont="1" applyBorder="1" applyAlignment="1">
      <alignment horizontal="distributed" vertical="center" justifyLastLine="1"/>
    </xf>
    <xf numFmtId="0" fontId="5" fillId="0" borderId="17" xfId="0" applyFont="1" applyBorder="1" applyAlignment="1">
      <alignment horizontal="distributed" vertical="center" justifyLastLine="1"/>
    </xf>
    <xf numFmtId="0" fontId="6" fillId="0" borderId="17" xfId="0" applyFont="1" applyBorder="1" applyAlignment="1">
      <alignment horizontal="center" vertical="center"/>
    </xf>
    <xf numFmtId="0" fontId="6" fillId="0" borderId="34" xfId="0" applyFont="1" applyBorder="1" applyAlignment="1">
      <alignment horizontal="center" vertical="center"/>
    </xf>
    <xf numFmtId="0" fontId="2" fillId="0" borderId="5" xfId="0" applyFont="1" applyBorder="1" applyAlignment="1">
      <alignment horizontal="distributed" vertical="center" indent="1"/>
    </xf>
    <xf numFmtId="0" fontId="2" fillId="0" borderId="6" xfId="0" applyFont="1" applyBorder="1" applyAlignment="1">
      <alignment horizontal="distributed" vertical="center" indent="1"/>
    </xf>
    <xf numFmtId="38" fontId="3" fillId="0" borderId="6" xfId="1" applyFont="1" applyBorder="1" applyAlignment="1">
      <alignment horizontal="right" vertical="center"/>
    </xf>
    <xf numFmtId="38" fontId="3" fillId="0" borderId="7" xfId="1" applyFont="1" applyBorder="1" applyAlignment="1">
      <alignment horizontal="right" vertical="center"/>
    </xf>
    <xf numFmtId="176" fontId="3" fillId="0" borderId="31" xfId="0" applyNumberFormat="1" applyFont="1" applyBorder="1" applyAlignment="1">
      <alignment horizontal="right" vertical="center"/>
    </xf>
    <xf numFmtId="176" fontId="3" fillId="0" borderId="32" xfId="0" applyNumberFormat="1" applyFont="1" applyBorder="1" applyAlignment="1">
      <alignment horizontal="right" vertical="center"/>
    </xf>
    <xf numFmtId="176" fontId="3" fillId="0" borderId="14" xfId="0" applyNumberFormat="1" applyFont="1" applyBorder="1" applyAlignment="1">
      <alignment horizontal="right" vertical="center"/>
    </xf>
    <xf numFmtId="176" fontId="3" fillId="0" borderId="9" xfId="0" applyNumberFormat="1" applyFont="1" applyBorder="1" applyAlignment="1">
      <alignment horizontal="right" vertical="center"/>
    </xf>
    <xf numFmtId="176" fontId="3" fillId="0" borderId="10" xfId="0" applyNumberFormat="1" applyFont="1" applyBorder="1" applyAlignment="1">
      <alignment horizontal="right" vertical="center"/>
    </xf>
    <xf numFmtId="176" fontId="3" fillId="0" borderId="23" xfId="0" applyNumberFormat="1" applyFont="1" applyBorder="1" applyAlignment="1">
      <alignment horizontal="right" vertical="center"/>
    </xf>
    <xf numFmtId="176" fontId="3" fillId="0" borderId="24" xfId="0" applyNumberFormat="1" applyFont="1" applyBorder="1" applyAlignment="1">
      <alignment horizontal="right" vertical="center"/>
    </xf>
    <xf numFmtId="176" fontId="3" fillId="0" borderId="29" xfId="0" applyNumberFormat="1" applyFont="1" applyBorder="1" applyAlignment="1">
      <alignment horizontal="right" vertical="center"/>
    </xf>
    <xf numFmtId="176" fontId="3" fillId="0" borderId="26" xfId="0" applyNumberFormat="1" applyFont="1" applyBorder="1" applyAlignment="1">
      <alignment horizontal="right" vertical="center"/>
    </xf>
    <xf numFmtId="176" fontId="3" fillId="0" borderId="27" xfId="0" applyNumberFormat="1" applyFont="1" applyBorder="1" applyAlignment="1">
      <alignment horizontal="right" vertical="center"/>
    </xf>
    <xf numFmtId="49" fontId="2" fillId="0" borderId="28" xfId="0" applyNumberFormat="1" applyFont="1" applyBorder="1" applyAlignment="1">
      <alignment horizontal="center" vertical="center"/>
    </xf>
    <xf numFmtId="49" fontId="2" fillId="0" borderId="14" xfId="0" applyNumberFormat="1" applyFont="1" applyBorder="1" applyAlignment="1">
      <alignment horizontal="center" vertical="center"/>
    </xf>
    <xf numFmtId="49" fontId="2" fillId="0" borderId="8" xfId="0" applyNumberFormat="1" applyFont="1" applyBorder="1" applyAlignment="1">
      <alignment horizontal="left" vertical="center"/>
    </xf>
    <xf numFmtId="49" fontId="2" fillId="0" borderId="9" xfId="0" applyNumberFormat="1" applyFont="1" applyBorder="1" applyAlignment="1">
      <alignment horizontal="left" vertical="center"/>
    </xf>
    <xf numFmtId="49" fontId="2" fillId="0" borderId="30" xfId="0" applyNumberFormat="1" applyFont="1" applyBorder="1" applyAlignment="1">
      <alignment horizontal="center" vertical="center"/>
    </xf>
    <xf numFmtId="49" fontId="2" fillId="0" borderId="31"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25" xfId="0" applyNumberFormat="1" applyFont="1" applyBorder="1" applyAlignment="1">
      <alignment horizontal="left" vertical="center"/>
    </xf>
    <xf numFmtId="49" fontId="2" fillId="0" borderId="26" xfId="0" applyNumberFormat="1" applyFont="1" applyBorder="1" applyAlignment="1">
      <alignment horizontal="left" vertical="center"/>
    </xf>
    <xf numFmtId="49" fontId="2" fillId="0" borderId="22" xfId="0" applyNumberFormat="1" applyFont="1" applyBorder="1" applyAlignment="1">
      <alignment horizontal="left" vertical="center"/>
    </xf>
    <xf numFmtId="49" fontId="2" fillId="0" borderId="23" xfId="0" applyNumberFormat="1" applyFont="1" applyBorder="1" applyAlignment="1">
      <alignment horizontal="left" vertical="center"/>
    </xf>
    <xf numFmtId="49" fontId="2" fillId="0" borderId="5" xfId="0" applyNumberFormat="1" applyFont="1" applyBorder="1" applyAlignment="1">
      <alignment horizontal="center" vertical="center"/>
    </xf>
    <xf numFmtId="176" fontId="3" fillId="0" borderId="12" xfId="0" applyNumberFormat="1" applyFont="1" applyBorder="1" applyAlignment="1">
      <alignment horizontal="right" vertical="center"/>
    </xf>
    <xf numFmtId="176" fontId="3" fillId="0" borderId="17" xfId="0" applyNumberFormat="1" applyFont="1" applyBorder="1" applyAlignment="1">
      <alignment horizontal="right" vertical="center"/>
    </xf>
    <xf numFmtId="49" fontId="2" fillId="0" borderId="0" xfId="0" applyNumberFormat="1" applyFont="1" applyAlignment="1">
      <alignment horizontal="center" vertical="center"/>
    </xf>
    <xf numFmtId="49" fontId="2" fillId="0" borderId="4"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5"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9" xfId="0" applyNumberFormat="1" applyFont="1" applyBorder="1" applyAlignment="1">
      <alignment horizontal="left" vertical="center"/>
    </xf>
    <xf numFmtId="49" fontId="2" fillId="0" borderId="20" xfId="0" applyNumberFormat="1" applyFont="1" applyBorder="1" applyAlignment="1">
      <alignment horizontal="left" vertical="center"/>
    </xf>
    <xf numFmtId="49" fontId="2" fillId="0" borderId="3" xfId="0" applyNumberFormat="1" applyFont="1" applyBorder="1" applyAlignment="1">
      <alignment horizontal="center" vertical="center"/>
    </xf>
    <xf numFmtId="176" fontId="3" fillId="0" borderId="18" xfId="0" applyNumberFormat="1" applyFont="1" applyBorder="1" applyAlignment="1">
      <alignment horizontal="right" vertical="center"/>
    </xf>
    <xf numFmtId="176" fontId="3" fillId="0" borderId="15" xfId="0" applyNumberFormat="1" applyFont="1" applyBorder="1" applyAlignment="1">
      <alignment horizontal="right" vertical="center"/>
    </xf>
    <xf numFmtId="176" fontId="3" fillId="0" borderId="21" xfId="0" applyNumberFormat="1" applyFont="1" applyBorder="1" applyAlignment="1">
      <alignment horizontal="right" vertical="center"/>
    </xf>
    <xf numFmtId="176" fontId="3" fillId="0" borderId="19" xfId="0" applyNumberFormat="1" applyFont="1" applyBorder="1" applyAlignment="1">
      <alignment horizontal="right" vertical="center"/>
    </xf>
    <xf numFmtId="176" fontId="3" fillId="0" borderId="3" xfId="0" applyNumberFormat="1" applyFont="1" applyBorder="1" applyAlignment="1">
      <alignment horizontal="right" vertical="center"/>
    </xf>
    <xf numFmtId="176" fontId="3" fillId="0" borderId="4" xfId="0" applyNumberFormat="1" applyFont="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124"/>
  <sheetViews>
    <sheetView tabSelected="1" topLeftCell="A64" workbookViewId="0">
      <selection activeCell="A68" sqref="A68:XFD68"/>
    </sheetView>
  </sheetViews>
  <sheetFormatPr defaultRowHeight="13.5" x14ac:dyDescent="0.15"/>
  <cols>
    <col min="1" max="40" width="2.625" customWidth="1"/>
  </cols>
  <sheetData>
    <row r="1" spans="1:40" x14ac:dyDescent="0.15">
      <c r="AN1" s="1" t="s">
        <v>0</v>
      </c>
    </row>
    <row r="2" spans="1:40" x14ac:dyDescent="0.15">
      <c r="A2" s="51" t="s">
        <v>1</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row>
    <row r="4" spans="1:40" x14ac:dyDescent="0.15">
      <c r="A4" s="2" t="s">
        <v>2</v>
      </c>
    </row>
    <row r="5" spans="1:40" x14ac:dyDescent="0.15">
      <c r="B5" s="2" t="s">
        <v>3</v>
      </c>
    </row>
    <row r="7" spans="1:40" x14ac:dyDescent="0.15">
      <c r="A7" s="2" t="s">
        <v>4</v>
      </c>
    </row>
    <row r="8" spans="1:40" x14ac:dyDescent="0.15">
      <c r="B8" s="2" t="s">
        <v>5</v>
      </c>
    </row>
    <row r="9" spans="1:40" x14ac:dyDescent="0.15">
      <c r="B9" s="2" t="s">
        <v>6</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13</v>
      </c>
    </row>
    <row r="18" spans="1:2" x14ac:dyDescent="0.15">
      <c r="A18" s="2" t="s">
        <v>14</v>
      </c>
    </row>
    <row r="19" spans="1:2" x14ac:dyDescent="0.15">
      <c r="B19" s="2" t="s">
        <v>3</v>
      </c>
    </row>
    <row r="21" spans="1:2" x14ac:dyDescent="0.15">
      <c r="A21" s="2" t="s">
        <v>15</v>
      </c>
    </row>
    <row r="22" spans="1:2" x14ac:dyDescent="0.15">
      <c r="B22" s="2" t="s">
        <v>16</v>
      </c>
    </row>
    <row r="23" spans="1:2" x14ac:dyDescent="0.15">
      <c r="B23" s="2" t="s">
        <v>17</v>
      </c>
    </row>
    <row r="25" spans="1:2" x14ac:dyDescent="0.15">
      <c r="A25" s="2" t="s">
        <v>18</v>
      </c>
    </row>
    <row r="26" spans="1:2" x14ac:dyDescent="0.15">
      <c r="B26" s="2" t="s">
        <v>19</v>
      </c>
    </row>
    <row r="27" spans="1:2" x14ac:dyDescent="0.15">
      <c r="B27" s="2" t="s">
        <v>20</v>
      </c>
    </row>
    <row r="28" spans="1:2" x14ac:dyDescent="0.15">
      <c r="B28" s="2" t="s">
        <v>21</v>
      </c>
    </row>
    <row r="29" spans="1:2" x14ac:dyDescent="0.15">
      <c r="B29" s="2" t="s">
        <v>22</v>
      </c>
    </row>
    <row r="30" spans="1:2" x14ac:dyDescent="0.15">
      <c r="B30" s="2" t="s">
        <v>23</v>
      </c>
    </row>
    <row r="31" spans="1:2" x14ac:dyDescent="0.15">
      <c r="B31" s="2" t="s">
        <v>24</v>
      </c>
    </row>
    <row r="32" spans="1:2" x14ac:dyDescent="0.15">
      <c r="B32" s="2" t="s">
        <v>25</v>
      </c>
    </row>
    <row r="33" spans="2:15" x14ac:dyDescent="0.15">
      <c r="B33" s="2" t="s">
        <v>26</v>
      </c>
    </row>
    <row r="34" spans="2:15" x14ac:dyDescent="0.15">
      <c r="B34" s="2" t="s">
        <v>27</v>
      </c>
    </row>
    <row r="35" spans="2:15" x14ac:dyDescent="0.15">
      <c r="B35" s="2" t="s">
        <v>28</v>
      </c>
    </row>
    <row r="36" spans="2:15" x14ac:dyDescent="0.15">
      <c r="B36" s="2" t="s">
        <v>29</v>
      </c>
    </row>
    <row r="37" spans="2:15" x14ac:dyDescent="0.15">
      <c r="B37" s="2" t="s">
        <v>30</v>
      </c>
    </row>
    <row r="38" spans="2:15" x14ac:dyDescent="0.15">
      <c r="B38" s="2" t="s">
        <v>31</v>
      </c>
    </row>
    <row r="39" spans="2:15" x14ac:dyDescent="0.15">
      <c r="B39" s="2" t="s">
        <v>32</v>
      </c>
    </row>
    <row r="40" spans="2:15" x14ac:dyDescent="0.15">
      <c r="B40" s="2" t="s">
        <v>33</v>
      </c>
    </row>
    <row r="41" spans="2:15" x14ac:dyDescent="0.15">
      <c r="B41" s="2" t="s">
        <v>34</v>
      </c>
    </row>
    <row r="42" spans="2:15" x14ac:dyDescent="0.15">
      <c r="B42" s="2" t="s">
        <v>83</v>
      </c>
    </row>
    <row r="43" spans="2:15" x14ac:dyDescent="0.15">
      <c r="B43" s="2" t="s">
        <v>84</v>
      </c>
    </row>
    <row r="44" spans="2:15" x14ac:dyDescent="0.15">
      <c r="B44" s="2" t="s">
        <v>35</v>
      </c>
    </row>
    <row r="45" spans="2:15" x14ac:dyDescent="0.15">
      <c r="B45" s="2" t="s">
        <v>36</v>
      </c>
    </row>
    <row r="46" spans="2:15" x14ac:dyDescent="0.15">
      <c r="B46" s="2" t="s">
        <v>37</v>
      </c>
    </row>
    <row r="47" spans="2:15" x14ac:dyDescent="0.15">
      <c r="B47" s="2" t="s">
        <v>85</v>
      </c>
    </row>
    <row r="48" spans="2:15" x14ac:dyDescent="0.15">
      <c r="B48" s="2"/>
      <c r="E48" s="7" t="s">
        <v>86</v>
      </c>
      <c r="F48" s="7"/>
      <c r="G48" s="7"/>
      <c r="H48" s="7"/>
      <c r="I48" s="7"/>
      <c r="J48" s="7"/>
      <c r="K48" s="7"/>
      <c r="L48" s="7"/>
      <c r="M48" s="7"/>
      <c r="N48" s="7"/>
      <c r="O48" s="7"/>
    </row>
    <row r="49" spans="1:40" x14ac:dyDescent="0.15">
      <c r="B49" s="2"/>
      <c r="E49" s="7" t="s">
        <v>87</v>
      </c>
      <c r="F49" s="7"/>
      <c r="G49" s="7"/>
      <c r="H49" s="7"/>
      <c r="I49" s="7"/>
      <c r="J49" s="7"/>
      <c r="K49" s="7"/>
      <c r="L49" s="7"/>
      <c r="M49" s="7"/>
      <c r="N49" s="7"/>
      <c r="O49" s="7"/>
    </row>
    <row r="50" spans="1:40" x14ac:dyDescent="0.15">
      <c r="B50" s="2"/>
      <c r="E50" s="7" t="s">
        <v>88</v>
      </c>
      <c r="F50" s="7"/>
      <c r="G50" s="7"/>
      <c r="H50" s="7"/>
      <c r="I50" s="7"/>
      <c r="J50" s="7"/>
      <c r="K50" s="7"/>
      <c r="L50" s="7"/>
      <c r="M50" s="7"/>
      <c r="N50" s="7"/>
      <c r="O50" s="7"/>
    </row>
    <row r="51" spans="1:40" x14ac:dyDescent="0.15">
      <c r="B51" s="2"/>
      <c r="E51" s="7" t="s">
        <v>89</v>
      </c>
      <c r="F51" s="7"/>
      <c r="G51" s="7"/>
      <c r="H51" s="7"/>
      <c r="I51" s="7"/>
      <c r="J51" s="7"/>
      <c r="K51" s="7"/>
      <c r="L51" s="7"/>
      <c r="M51" s="7"/>
      <c r="N51" s="7"/>
      <c r="O51" s="7"/>
    </row>
    <row r="52" spans="1:40" x14ac:dyDescent="0.15">
      <c r="A52" s="2" t="s">
        <v>38</v>
      </c>
    </row>
    <row r="53" spans="1:40" x14ac:dyDescent="0.15">
      <c r="B53" s="2" t="s">
        <v>39</v>
      </c>
    </row>
    <row r="54" spans="1:40"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1" t="s">
        <v>48</v>
      </c>
      <c r="AK54" s="3"/>
      <c r="AL54" s="3"/>
      <c r="AM54" s="3"/>
      <c r="AN54" s="3"/>
    </row>
    <row r="55" spans="1:40" x14ac:dyDescent="0.15">
      <c r="A55" s="3"/>
      <c r="B55" s="52" t="s">
        <v>40</v>
      </c>
      <c r="C55" s="52"/>
      <c r="D55" s="52"/>
      <c r="E55" s="52"/>
      <c r="F55" s="52"/>
      <c r="G55" s="52"/>
      <c r="H55" s="53"/>
      <c r="I55" s="37" t="s">
        <v>41</v>
      </c>
      <c r="J55" s="37"/>
      <c r="K55" s="37"/>
      <c r="L55" s="37"/>
      <c r="M55" s="37"/>
      <c r="N55" s="37"/>
      <c r="O55" s="37"/>
      <c r="P55" s="37" t="s">
        <v>42</v>
      </c>
      <c r="Q55" s="37"/>
      <c r="R55" s="37"/>
      <c r="S55" s="37"/>
      <c r="T55" s="37"/>
      <c r="U55" s="37"/>
      <c r="V55" s="37"/>
      <c r="W55" s="37" t="s">
        <v>43</v>
      </c>
      <c r="X55" s="37"/>
      <c r="Y55" s="37"/>
      <c r="Z55" s="37"/>
      <c r="AA55" s="37"/>
      <c r="AB55" s="37"/>
      <c r="AC55" s="37"/>
      <c r="AD55" s="58" t="s">
        <v>44</v>
      </c>
      <c r="AE55" s="52"/>
      <c r="AF55" s="52"/>
      <c r="AG55" s="52"/>
      <c r="AH55" s="52"/>
      <c r="AI55" s="52"/>
      <c r="AJ55" s="52"/>
      <c r="AK55" s="4"/>
      <c r="AL55" s="3"/>
      <c r="AM55" s="3"/>
      <c r="AN55" s="3"/>
    </row>
    <row r="56" spans="1:40" x14ac:dyDescent="0.15">
      <c r="A56" s="3"/>
      <c r="B56" s="54" t="s">
        <v>45</v>
      </c>
      <c r="C56" s="54"/>
      <c r="D56" s="54"/>
      <c r="E56" s="54"/>
      <c r="F56" s="54"/>
      <c r="G56" s="54"/>
      <c r="H56" s="55"/>
      <c r="I56" s="50">
        <v>235358010</v>
      </c>
      <c r="J56" s="50"/>
      <c r="K56" s="50"/>
      <c r="L56" s="50"/>
      <c r="M56" s="50"/>
      <c r="N56" s="50"/>
      <c r="O56" s="50"/>
      <c r="P56" s="50"/>
      <c r="Q56" s="50"/>
      <c r="R56" s="50"/>
      <c r="S56" s="50"/>
      <c r="T56" s="50"/>
      <c r="U56" s="50"/>
      <c r="V56" s="50"/>
      <c r="W56" s="50">
        <v>0</v>
      </c>
      <c r="X56" s="50"/>
      <c r="Y56" s="50"/>
      <c r="Z56" s="50"/>
      <c r="AA56" s="50"/>
      <c r="AB56" s="50"/>
      <c r="AC56" s="50"/>
      <c r="AD56" s="59">
        <f>I56+P56-W56</f>
        <v>235358010</v>
      </c>
      <c r="AE56" s="60"/>
      <c r="AF56" s="60"/>
      <c r="AG56" s="60"/>
      <c r="AH56" s="60"/>
      <c r="AI56" s="60"/>
      <c r="AJ56" s="60"/>
      <c r="AK56" s="4"/>
      <c r="AL56" s="3"/>
      <c r="AM56" s="3"/>
      <c r="AN56" s="3"/>
    </row>
    <row r="57" spans="1:40" x14ac:dyDescent="0.15">
      <c r="A57" s="3"/>
      <c r="B57" s="56" t="s">
        <v>46</v>
      </c>
      <c r="C57" s="56"/>
      <c r="D57" s="56"/>
      <c r="E57" s="56"/>
      <c r="F57" s="56"/>
      <c r="G57" s="56"/>
      <c r="H57" s="57"/>
      <c r="I57" s="49">
        <v>1305157107</v>
      </c>
      <c r="J57" s="49"/>
      <c r="K57" s="49"/>
      <c r="L57" s="49"/>
      <c r="M57" s="49"/>
      <c r="N57" s="49"/>
      <c r="O57" s="49"/>
      <c r="P57" s="49">
        <v>887501430</v>
      </c>
      <c r="Q57" s="49"/>
      <c r="R57" s="49"/>
      <c r="S57" s="49"/>
      <c r="T57" s="49"/>
      <c r="U57" s="49"/>
      <c r="V57" s="49"/>
      <c r="W57" s="49">
        <v>138774885</v>
      </c>
      <c r="X57" s="49"/>
      <c r="Y57" s="49"/>
      <c r="Z57" s="49"/>
      <c r="AA57" s="49"/>
      <c r="AB57" s="49"/>
      <c r="AC57" s="49"/>
      <c r="AD57" s="61">
        <f t="shared" ref="AD57:AD58" si="0">I57+P57-W57</f>
        <v>2053883652</v>
      </c>
      <c r="AE57" s="62"/>
      <c r="AF57" s="62"/>
      <c r="AG57" s="62"/>
      <c r="AH57" s="62"/>
      <c r="AI57" s="62"/>
      <c r="AJ57" s="62"/>
      <c r="AK57" s="4"/>
      <c r="AL57" s="3"/>
      <c r="AM57" s="3"/>
      <c r="AN57" s="3"/>
    </row>
    <row r="58" spans="1:40" x14ac:dyDescent="0.15">
      <c r="A58" s="3"/>
      <c r="B58" s="52" t="s">
        <v>47</v>
      </c>
      <c r="C58" s="52"/>
      <c r="D58" s="52"/>
      <c r="E58" s="52"/>
      <c r="F58" s="52"/>
      <c r="G58" s="52"/>
      <c r="H58" s="53"/>
      <c r="I58" s="28">
        <f>SUM(I56:O57)</f>
        <v>1540515117</v>
      </c>
      <c r="J58" s="28"/>
      <c r="K58" s="28"/>
      <c r="L58" s="28"/>
      <c r="M58" s="28"/>
      <c r="N58" s="28"/>
      <c r="O58" s="28"/>
      <c r="P58" s="28">
        <f t="shared" ref="P58" si="1">SUM(P56:V57)</f>
        <v>887501430</v>
      </c>
      <c r="Q58" s="28"/>
      <c r="R58" s="28"/>
      <c r="S58" s="28"/>
      <c r="T58" s="28"/>
      <c r="U58" s="28"/>
      <c r="V58" s="28"/>
      <c r="W58" s="28">
        <f t="shared" ref="W58" si="2">SUM(W56:AC57)</f>
        <v>138774885</v>
      </c>
      <c r="X58" s="28"/>
      <c r="Y58" s="28"/>
      <c r="Z58" s="28"/>
      <c r="AA58" s="28"/>
      <c r="AB58" s="28"/>
      <c r="AC58" s="28"/>
      <c r="AD58" s="63">
        <f t="shared" si="0"/>
        <v>2289241662</v>
      </c>
      <c r="AE58" s="64"/>
      <c r="AF58" s="64"/>
      <c r="AG58" s="64"/>
      <c r="AH58" s="64"/>
      <c r="AI58" s="64"/>
      <c r="AJ58" s="64"/>
      <c r="AK58" s="4"/>
      <c r="AL58" s="3"/>
      <c r="AM58" s="3"/>
      <c r="AN58" s="3"/>
    </row>
    <row r="59" spans="1:40" x14ac:dyDescent="0.15">
      <c r="B59" s="6"/>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row>
    <row r="60" spans="1:40" x14ac:dyDescent="0.15">
      <c r="A60" s="2" t="s">
        <v>49</v>
      </c>
    </row>
    <row r="61" spans="1:40" x14ac:dyDescent="0.15">
      <c r="B61" s="2" t="s">
        <v>3</v>
      </c>
    </row>
    <row r="62" spans="1:40" x14ac:dyDescent="0.15">
      <c r="B62" s="2"/>
    </row>
    <row r="63" spans="1:40" x14ac:dyDescent="0.15">
      <c r="B63" s="2"/>
    </row>
    <row r="64" spans="1:40" x14ac:dyDescent="0.15">
      <c r="B64" s="2"/>
    </row>
    <row r="65" spans="1:2" x14ac:dyDescent="0.15">
      <c r="B65" s="2"/>
    </row>
    <row r="66" spans="1:2" x14ac:dyDescent="0.15">
      <c r="B66" s="2"/>
    </row>
    <row r="67" spans="1:2" x14ac:dyDescent="0.15">
      <c r="B67" s="2"/>
    </row>
    <row r="68" spans="1:2" x14ac:dyDescent="0.15">
      <c r="B68" s="2"/>
    </row>
    <row r="69" spans="1:2" x14ac:dyDescent="0.15">
      <c r="B69" s="2"/>
    </row>
    <row r="72" spans="1:2" x14ac:dyDescent="0.15">
      <c r="A72" s="2" t="s">
        <v>50</v>
      </c>
    </row>
    <row r="73" spans="1:2" x14ac:dyDescent="0.15">
      <c r="B73" s="2" t="s">
        <v>51</v>
      </c>
    </row>
    <row r="74" spans="1:2" x14ac:dyDescent="0.15">
      <c r="B74" s="2" t="s">
        <v>92</v>
      </c>
    </row>
    <row r="75" spans="1:2" x14ac:dyDescent="0.15">
      <c r="B75" s="2" t="s">
        <v>90</v>
      </c>
    </row>
    <row r="76" spans="1:2" x14ac:dyDescent="0.15">
      <c r="B76" s="2" t="s">
        <v>52</v>
      </c>
    </row>
    <row r="77" spans="1:2" x14ac:dyDescent="0.15">
      <c r="B77" s="2" t="s">
        <v>93</v>
      </c>
    </row>
    <row r="78" spans="1:2" x14ac:dyDescent="0.15">
      <c r="B78" s="2" t="s">
        <v>53</v>
      </c>
    </row>
    <row r="79" spans="1:2" x14ac:dyDescent="0.15">
      <c r="B79" s="2" t="s">
        <v>91</v>
      </c>
    </row>
    <row r="80" spans="1:2" x14ac:dyDescent="0.15">
      <c r="B80" s="2" t="s">
        <v>52</v>
      </c>
    </row>
    <row r="81" spans="1:40" x14ac:dyDescent="0.15">
      <c r="B81" s="2" t="s">
        <v>94</v>
      </c>
    </row>
    <row r="83" spans="1:40" x14ac:dyDescent="0.15">
      <c r="A83" s="2" t="s">
        <v>54</v>
      </c>
    </row>
    <row r="84" spans="1:40" x14ac:dyDescent="0.15">
      <c r="B84" s="2" t="s">
        <v>55</v>
      </c>
    </row>
    <row r="85" spans="1:40"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1" t="s">
        <v>48</v>
      </c>
      <c r="AD85" s="3"/>
      <c r="AE85" s="3"/>
      <c r="AF85" s="3"/>
      <c r="AG85" s="3"/>
      <c r="AH85" s="3"/>
      <c r="AI85" s="3"/>
      <c r="AJ85" s="3"/>
      <c r="AK85" s="3"/>
      <c r="AL85" s="3"/>
      <c r="AM85" s="3"/>
      <c r="AN85" s="3"/>
    </row>
    <row r="86" spans="1:40" x14ac:dyDescent="0.15">
      <c r="A86" s="3"/>
      <c r="B86" s="48" t="s">
        <v>56</v>
      </c>
      <c r="C86" s="42"/>
      <c r="D86" s="42"/>
      <c r="E86" s="42"/>
      <c r="F86" s="42"/>
      <c r="G86" s="42"/>
      <c r="H86" s="42"/>
      <c r="I86" s="42" t="s">
        <v>57</v>
      </c>
      <c r="J86" s="42"/>
      <c r="K86" s="42"/>
      <c r="L86" s="42"/>
      <c r="M86" s="42"/>
      <c r="N86" s="42"/>
      <c r="O86" s="42"/>
      <c r="P86" s="42" t="s">
        <v>58</v>
      </c>
      <c r="Q86" s="42"/>
      <c r="R86" s="42"/>
      <c r="S86" s="42"/>
      <c r="T86" s="42"/>
      <c r="U86" s="42"/>
      <c r="V86" s="42"/>
      <c r="W86" s="42" t="s">
        <v>44</v>
      </c>
      <c r="X86" s="42"/>
      <c r="Y86" s="42"/>
      <c r="Z86" s="42"/>
      <c r="AA86" s="42"/>
      <c r="AB86" s="42"/>
      <c r="AC86" s="43"/>
      <c r="AD86" s="4"/>
      <c r="AE86" s="3"/>
      <c r="AF86" s="3"/>
      <c r="AG86" s="3"/>
      <c r="AH86" s="3"/>
      <c r="AI86" s="3"/>
      <c r="AJ86" s="3"/>
      <c r="AK86" s="3"/>
      <c r="AL86" s="3"/>
      <c r="AM86" s="3"/>
      <c r="AN86" s="3"/>
    </row>
    <row r="87" spans="1:40" x14ac:dyDescent="0.15">
      <c r="A87" s="3"/>
      <c r="B87" s="38" t="s">
        <v>59</v>
      </c>
      <c r="C87" s="39"/>
      <c r="D87" s="39"/>
      <c r="E87" s="39"/>
      <c r="F87" s="39"/>
      <c r="G87" s="39"/>
      <c r="H87" s="39"/>
      <c r="I87" s="29"/>
      <c r="J87" s="29"/>
      <c r="K87" s="29"/>
      <c r="L87" s="29"/>
      <c r="M87" s="29"/>
      <c r="N87" s="29"/>
      <c r="O87" s="29"/>
      <c r="P87" s="29"/>
      <c r="Q87" s="29"/>
      <c r="R87" s="29"/>
      <c r="S87" s="29"/>
      <c r="T87" s="29"/>
      <c r="U87" s="29"/>
      <c r="V87" s="29"/>
      <c r="W87" s="29"/>
      <c r="X87" s="29"/>
      <c r="Y87" s="29"/>
      <c r="Z87" s="29"/>
      <c r="AA87" s="29"/>
      <c r="AB87" s="29"/>
      <c r="AC87" s="30"/>
      <c r="AD87" s="4"/>
      <c r="AE87" s="3"/>
      <c r="AF87" s="3"/>
      <c r="AG87" s="3"/>
      <c r="AH87" s="3"/>
      <c r="AI87" s="3"/>
      <c r="AJ87" s="3"/>
      <c r="AK87" s="3"/>
      <c r="AL87" s="3"/>
      <c r="AM87" s="3"/>
      <c r="AN87" s="3"/>
    </row>
    <row r="88" spans="1:40" x14ac:dyDescent="0.15">
      <c r="A88" s="3"/>
      <c r="B88" s="46" t="s">
        <v>46</v>
      </c>
      <c r="C88" s="47"/>
      <c r="D88" s="47"/>
      <c r="E88" s="47"/>
      <c r="F88" s="47"/>
      <c r="G88" s="47"/>
      <c r="H88" s="47"/>
      <c r="I88" s="31">
        <v>3752609600</v>
      </c>
      <c r="J88" s="31"/>
      <c r="K88" s="31"/>
      <c r="L88" s="31"/>
      <c r="M88" s="31"/>
      <c r="N88" s="31"/>
      <c r="O88" s="31"/>
      <c r="P88" s="31">
        <v>1698725948</v>
      </c>
      <c r="Q88" s="31"/>
      <c r="R88" s="31"/>
      <c r="S88" s="31"/>
      <c r="T88" s="31"/>
      <c r="U88" s="31"/>
      <c r="V88" s="31"/>
      <c r="W88" s="31">
        <f>I88-P88</f>
        <v>2053883652</v>
      </c>
      <c r="X88" s="31"/>
      <c r="Y88" s="31"/>
      <c r="Z88" s="31"/>
      <c r="AA88" s="31"/>
      <c r="AB88" s="31"/>
      <c r="AC88" s="32"/>
      <c r="AD88" s="4"/>
      <c r="AE88" s="3"/>
      <c r="AF88" s="3"/>
      <c r="AG88" s="3"/>
      <c r="AH88" s="3"/>
      <c r="AI88" s="3"/>
      <c r="AJ88" s="3"/>
      <c r="AK88" s="3"/>
      <c r="AL88" s="3"/>
      <c r="AM88" s="3"/>
      <c r="AN88" s="3"/>
    </row>
    <row r="89" spans="1:40" x14ac:dyDescent="0.15">
      <c r="A89" s="3"/>
      <c r="B89" s="36" t="s">
        <v>60</v>
      </c>
      <c r="C89" s="37"/>
      <c r="D89" s="37"/>
      <c r="E89" s="37"/>
      <c r="F89" s="37"/>
      <c r="G89" s="37"/>
      <c r="H89" s="37"/>
      <c r="I89" s="28">
        <f>SUM(I88)</f>
        <v>3752609600</v>
      </c>
      <c r="J89" s="28"/>
      <c r="K89" s="28"/>
      <c r="L89" s="28"/>
      <c r="M89" s="28"/>
      <c r="N89" s="28"/>
      <c r="O89" s="28"/>
      <c r="P89" s="28">
        <f t="shared" ref="P89" si="3">SUM(P88)</f>
        <v>1698725948</v>
      </c>
      <c r="Q89" s="28"/>
      <c r="R89" s="28"/>
      <c r="S89" s="28"/>
      <c r="T89" s="28"/>
      <c r="U89" s="28"/>
      <c r="V89" s="28"/>
      <c r="W89" s="28">
        <f t="shared" ref="W89" si="4">SUM(W88)</f>
        <v>2053883652</v>
      </c>
      <c r="X89" s="28"/>
      <c r="Y89" s="28"/>
      <c r="Z89" s="28"/>
      <c r="AA89" s="28"/>
      <c r="AB89" s="28"/>
      <c r="AC89" s="33"/>
      <c r="AD89" s="4"/>
      <c r="AE89" s="3"/>
      <c r="AF89" s="3"/>
      <c r="AG89" s="3"/>
      <c r="AH89" s="3"/>
      <c r="AI89" s="3"/>
      <c r="AJ89" s="3"/>
      <c r="AK89" s="3"/>
      <c r="AL89" s="3"/>
      <c r="AM89" s="3"/>
      <c r="AN89" s="3"/>
    </row>
    <row r="90" spans="1:40" x14ac:dyDescent="0.15">
      <c r="A90" s="3"/>
      <c r="B90" s="44" t="s">
        <v>61</v>
      </c>
      <c r="C90" s="45"/>
      <c r="D90" s="45"/>
      <c r="E90" s="45"/>
      <c r="F90" s="45"/>
      <c r="G90" s="45"/>
      <c r="H90" s="45"/>
      <c r="I90" s="34"/>
      <c r="J90" s="34"/>
      <c r="K90" s="34"/>
      <c r="L90" s="34"/>
      <c r="M90" s="34"/>
      <c r="N90" s="34"/>
      <c r="O90" s="34"/>
      <c r="P90" s="34"/>
      <c r="Q90" s="34"/>
      <c r="R90" s="34"/>
      <c r="S90" s="34"/>
      <c r="T90" s="34"/>
      <c r="U90" s="34"/>
      <c r="V90" s="34"/>
      <c r="W90" s="34"/>
      <c r="X90" s="34"/>
      <c r="Y90" s="34"/>
      <c r="Z90" s="34"/>
      <c r="AA90" s="34"/>
      <c r="AB90" s="34"/>
      <c r="AC90" s="35"/>
      <c r="AD90" s="4"/>
      <c r="AE90" s="3"/>
      <c r="AF90" s="3"/>
      <c r="AG90" s="3"/>
      <c r="AH90" s="3"/>
      <c r="AI90" s="3"/>
      <c r="AJ90" s="3"/>
      <c r="AK90" s="3"/>
      <c r="AL90" s="3"/>
      <c r="AM90" s="3"/>
      <c r="AN90" s="3"/>
    </row>
    <row r="91" spans="1:40" x14ac:dyDescent="0.15">
      <c r="A91" s="3"/>
      <c r="B91" s="38" t="s">
        <v>46</v>
      </c>
      <c r="C91" s="39"/>
      <c r="D91" s="39"/>
      <c r="E91" s="39"/>
      <c r="F91" s="39"/>
      <c r="G91" s="39"/>
      <c r="H91" s="39"/>
      <c r="I91" s="29">
        <v>100787545</v>
      </c>
      <c r="J91" s="29"/>
      <c r="K91" s="29"/>
      <c r="L91" s="29"/>
      <c r="M91" s="29"/>
      <c r="N91" s="29"/>
      <c r="O91" s="29"/>
      <c r="P91" s="29">
        <v>39770630</v>
      </c>
      <c r="Q91" s="29"/>
      <c r="R91" s="29"/>
      <c r="S91" s="29"/>
      <c r="T91" s="29"/>
      <c r="U91" s="29"/>
      <c r="V91" s="29"/>
      <c r="W91" s="29">
        <f>I91-P91</f>
        <v>61016915</v>
      </c>
      <c r="X91" s="29"/>
      <c r="Y91" s="29"/>
      <c r="Z91" s="29"/>
      <c r="AA91" s="29"/>
      <c r="AB91" s="29"/>
      <c r="AC91" s="30"/>
      <c r="AD91" s="4"/>
      <c r="AE91" s="3"/>
      <c r="AF91" s="3"/>
      <c r="AG91" s="3"/>
      <c r="AH91" s="3"/>
      <c r="AI91" s="3"/>
      <c r="AJ91" s="3"/>
      <c r="AK91" s="3"/>
      <c r="AL91" s="3"/>
      <c r="AM91" s="3"/>
      <c r="AN91" s="3"/>
    </row>
    <row r="92" spans="1:40" x14ac:dyDescent="0.15">
      <c r="A92" s="3"/>
      <c r="B92" s="38" t="s">
        <v>62</v>
      </c>
      <c r="C92" s="39"/>
      <c r="D92" s="39"/>
      <c r="E92" s="39"/>
      <c r="F92" s="39"/>
      <c r="G92" s="39"/>
      <c r="H92" s="39"/>
      <c r="I92" s="29">
        <v>18547855</v>
      </c>
      <c r="J92" s="29"/>
      <c r="K92" s="29"/>
      <c r="L92" s="29"/>
      <c r="M92" s="29"/>
      <c r="N92" s="29"/>
      <c r="O92" s="29"/>
      <c r="P92" s="29">
        <v>12414072</v>
      </c>
      <c r="Q92" s="29"/>
      <c r="R92" s="29"/>
      <c r="S92" s="29"/>
      <c r="T92" s="29"/>
      <c r="U92" s="29"/>
      <c r="V92" s="29"/>
      <c r="W92" s="29">
        <f t="shared" ref="W92:W100" si="5">I92-P92</f>
        <v>6133783</v>
      </c>
      <c r="X92" s="29"/>
      <c r="Y92" s="29"/>
      <c r="Z92" s="29"/>
      <c r="AA92" s="29"/>
      <c r="AB92" s="29"/>
      <c r="AC92" s="30"/>
      <c r="AD92" s="4"/>
      <c r="AE92" s="3"/>
      <c r="AF92" s="3"/>
      <c r="AG92" s="3"/>
      <c r="AH92" s="3"/>
      <c r="AI92" s="3"/>
      <c r="AJ92" s="3"/>
      <c r="AK92" s="3"/>
      <c r="AL92" s="3"/>
      <c r="AM92" s="3"/>
      <c r="AN92" s="3"/>
    </row>
    <row r="93" spans="1:40" x14ac:dyDescent="0.15">
      <c r="A93" s="3"/>
      <c r="B93" s="38" t="s">
        <v>63</v>
      </c>
      <c r="C93" s="39"/>
      <c r="D93" s="39"/>
      <c r="E93" s="39"/>
      <c r="F93" s="39"/>
      <c r="G93" s="39"/>
      <c r="H93" s="39"/>
      <c r="I93" s="29">
        <v>43133909</v>
      </c>
      <c r="J93" s="29"/>
      <c r="K93" s="29"/>
      <c r="L93" s="29"/>
      <c r="M93" s="29"/>
      <c r="N93" s="29"/>
      <c r="O93" s="29"/>
      <c r="P93" s="29">
        <v>41403255</v>
      </c>
      <c r="Q93" s="29"/>
      <c r="R93" s="29"/>
      <c r="S93" s="29"/>
      <c r="T93" s="29"/>
      <c r="U93" s="29"/>
      <c r="V93" s="29"/>
      <c r="W93" s="29">
        <f t="shared" si="5"/>
        <v>1730654</v>
      </c>
      <c r="X93" s="29"/>
      <c r="Y93" s="29"/>
      <c r="Z93" s="29"/>
      <c r="AA93" s="29"/>
      <c r="AB93" s="29"/>
      <c r="AC93" s="30"/>
      <c r="AD93" s="4"/>
      <c r="AE93" s="3"/>
      <c r="AF93" s="3"/>
      <c r="AG93" s="3"/>
      <c r="AH93" s="3"/>
      <c r="AI93" s="3"/>
      <c r="AJ93" s="3"/>
      <c r="AK93" s="3"/>
      <c r="AL93" s="3"/>
      <c r="AM93" s="3"/>
      <c r="AN93" s="3"/>
    </row>
    <row r="94" spans="1:40" x14ac:dyDescent="0.15">
      <c r="A94" s="3"/>
      <c r="B94" s="38" t="s">
        <v>64</v>
      </c>
      <c r="C94" s="39"/>
      <c r="D94" s="39"/>
      <c r="E94" s="39"/>
      <c r="F94" s="39"/>
      <c r="G94" s="39"/>
      <c r="H94" s="39"/>
      <c r="I94" s="29">
        <v>309602130</v>
      </c>
      <c r="J94" s="29"/>
      <c r="K94" s="29"/>
      <c r="L94" s="29"/>
      <c r="M94" s="29"/>
      <c r="N94" s="29"/>
      <c r="O94" s="29"/>
      <c r="P94" s="29">
        <v>238979573</v>
      </c>
      <c r="Q94" s="29"/>
      <c r="R94" s="29"/>
      <c r="S94" s="29"/>
      <c r="T94" s="29"/>
      <c r="U94" s="29"/>
      <c r="V94" s="29"/>
      <c r="W94" s="29">
        <f t="shared" si="5"/>
        <v>70622557</v>
      </c>
      <c r="X94" s="29"/>
      <c r="Y94" s="29"/>
      <c r="Z94" s="29"/>
      <c r="AA94" s="29"/>
      <c r="AB94" s="29"/>
      <c r="AC94" s="30"/>
      <c r="AD94" s="4"/>
      <c r="AE94" s="3"/>
      <c r="AF94" s="3"/>
      <c r="AG94" s="3"/>
      <c r="AH94" s="3"/>
      <c r="AI94" s="3"/>
      <c r="AJ94" s="3"/>
      <c r="AK94" s="3"/>
      <c r="AL94" s="3"/>
      <c r="AM94" s="3"/>
      <c r="AN94" s="3"/>
    </row>
    <row r="95" spans="1:40" x14ac:dyDescent="0.15">
      <c r="A95" s="3"/>
      <c r="B95" s="38" t="s">
        <v>72</v>
      </c>
      <c r="C95" s="39"/>
      <c r="D95" s="39"/>
      <c r="E95" s="39"/>
      <c r="F95" s="39"/>
      <c r="G95" s="39"/>
      <c r="H95" s="39"/>
      <c r="I95" s="29">
        <v>5224200</v>
      </c>
      <c r="J95" s="29"/>
      <c r="K95" s="29"/>
      <c r="L95" s="29"/>
      <c r="M95" s="29"/>
      <c r="N95" s="29"/>
      <c r="O95" s="29"/>
      <c r="P95" s="29">
        <v>4142350</v>
      </c>
      <c r="Q95" s="29"/>
      <c r="R95" s="29"/>
      <c r="S95" s="29"/>
      <c r="T95" s="29"/>
      <c r="U95" s="29"/>
      <c r="V95" s="29"/>
      <c r="W95" s="29">
        <f t="shared" ref="W95" si="6">I95-P95</f>
        <v>1081850</v>
      </c>
      <c r="X95" s="29"/>
      <c r="Y95" s="29"/>
      <c r="Z95" s="29"/>
      <c r="AA95" s="29"/>
      <c r="AB95" s="29"/>
      <c r="AC95" s="30"/>
      <c r="AD95" s="4"/>
      <c r="AE95" s="3"/>
      <c r="AF95" s="3"/>
      <c r="AG95" s="3"/>
      <c r="AH95" s="3"/>
      <c r="AI95" s="3"/>
      <c r="AJ95" s="3"/>
      <c r="AK95" s="3"/>
      <c r="AL95" s="3"/>
      <c r="AM95" s="3"/>
      <c r="AN95" s="3"/>
    </row>
    <row r="96" spans="1:40" x14ac:dyDescent="0.15">
      <c r="A96" s="3"/>
      <c r="B96" s="38" t="s">
        <v>73</v>
      </c>
      <c r="C96" s="39"/>
      <c r="D96" s="39"/>
      <c r="E96" s="39"/>
      <c r="F96" s="39"/>
      <c r="G96" s="39"/>
      <c r="H96" s="39"/>
      <c r="I96" s="29">
        <v>5203440</v>
      </c>
      <c r="J96" s="29"/>
      <c r="K96" s="29"/>
      <c r="L96" s="29"/>
      <c r="M96" s="29"/>
      <c r="N96" s="29"/>
      <c r="O96" s="29"/>
      <c r="P96" s="29">
        <v>4573908</v>
      </c>
      <c r="Q96" s="29"/>
      <c r="R96" s="29"/>
      <c r="S96" s="29"/>
      <c r="T96" s="29"/>
      <c r="U96" s="29"/>
      <c r="V96" s="29"/>
      <c r="W96" s="29">
        <f t="shared" ref="W96" si="7">I96-P96</f>
        <v>629532</v>
      </c>
      <c r="X96" s="29"/>
      <c r="Y96" s="29"/>
      <c r="Z96" s="29"/>
      <c r="AA96" s="29"/>
      <c r="AB96" s="29"/>
      <c r="AC96" s="30"/>
      <c r="AD96" s="4"/>
      <c r="AE96" s="3"/>
      <c r="AF96" s="3"/>
      <c r="AG96" s="3"/>
      <c r="AH96" s="3"/>
      <c r="AI96" s="3"/>
      <c r="AJ96" s="3"/>
      <c r="AK96" s="3"/>
      <c r="AL96" s="3"/>
      <c r="AM96" s="3"/>
      <c r="AN96" s="3"/>
    </row>
    <row r="97" spans="1:40" x14ac:dyDescent="0.15">
      <c r="A97" s="3"/>
      <c r="B97" s="38" t="s">
        <v>74</v>
      </c>
      <c r="C97" s="39"/>
      <c r="D97" s="39"/>
      <c r="E97" s="39"/>
      <c r="F97" s="39"/>
      <c r="G97" s="39"/>
      <c r="H97" s="39"/>
      <c r="I97" s="29">
        <v>19159792</v>
      </c>
      <c r="J97" s="29"/>
      <c r="K97" s="29"/>
      <c r="L97" s="29"/>
      <c r="M97" s="29"/>
      <c r="N97" s="29"/>
      <c r="O97" s="29"/>
      <c r="P97" s="29">
        <v>14989225</v>
      </c>
      <c r="Q97" s="29"/>
      <c r="R97" s="29"/>
      <c r="S97" s="29"/>
      <c r="T97" s="29"/>
      <c r="U97" s="29"/>
      <c r="V97" s="29"/>
      <c r="W97" s="29">
        <f t="shared" ref="W97" si="8">I97-P97</f>
        <v>4170567</v>
      </c>
      <c r="X97" s="29"/>
      <c r="Y97" s="29"/>
      <c r="Z97" s="29"/>
      <c r="AA97" s="29"/>
      <c r="AB97" s="29"/>
      <c r="AC97" s="30"/>
      <c r="AD97" s="4"/>
      <c r="AE97" s="3"/>
      <c r="AF97" s="3"/>
      <c r="AG97" s="3"/>
      <c r="AH97" s="3"/>
      <c r="AI97" s="3"/>
      <c r="AJ97" s="3"/>
      <c r="AK97" s="3"/>
      <c r="AL97" s="3"/>
      <c r="AM97" s="3"/>
      <c r="AN97" s="3"/>
    </row>
    <row r="98" spans="1:40" x14ac:dyDescent="0.15">
      <c r="A98" s="3"/>
      <c r="B98" s="38" t="s">
        <v>75</v>
      </c>
      <c r="C98" s="39"/>
      <c r="D98" s="39"/>
      <c r="E98" s="39"/>
      <c r="F98" s="39"/>
      <c r="G98" s="39"/>
      <c r="H98" s="39"/>
      <c r="I98" s="29">
        <v>248400</v>
      </c>
      <c r="J98" s="29"/>
      <c r="K98" s="29"/>
      <c r="L98" s="29"/>
      <c r="M98" s="29"/>
      <c r="N98" s="29"/>
      <c r="O98" s="29"/>
      <c r="P98" s="29"/>
      <c r="Q98" s="29"/>
      <c r="R98" s="29"/>
      <c r="S98" s="29"/>
      <c r="T98" s="29"/>
      <c r="U98" s="29"/>
      <c r="V98" s="29"/>
      <c r="W98" s="29">
        <f t="shared" ref="W98" si="9">I98-P98</f>
        <v>248400</v>
      </c>
      <c r="X98" s="29"/>
      <c r="Y98" s="29"/>
      <c r="Z98" s="29"/>
      <c r="AA98" s="29"/>
      <c r="AB98" s="29"/>
      <c r="AC98" s="30"/>
      <c r="AD98" s="4"/>
      <c r="AE98" s="3"/>
      <c r="AF98" s="3"/>
      <c r="AG98" s="3"/>
      <c r="AH98" s="3"/>
      <c r="AI98" s="3"/>
      <c r="AJ98" s="3"/>
      <c r="AK98" s="3"/>
      <c r="AL98" s="3"/>
      <c r="AM98" s="3"/>
      <c r="AN98" s="3"/>
    </row>
    <row r="99" spans="1:40" x14ac:dyDescent="0.15">
      <c r="A99" s="3"/>
      <c r="B99" s="38" t="s">
        <v>76</v>
      </c>
      <c r="C99" s="39"/>
      <c r="D99" s="39"/>
      <c r="E99" s="39"/>
      <c r="F99" s="39"/>
      <c r="G99" s="39"/>
      <c r="H99" s="39"/>
      <c r="I99" s="29">
        <v>1236712</v>
      </c>
      <c r="J99" s="29"/>
      <c r="K99" s="29"/>
      <c r="L99" s="29"/>
      <c r="M99" s="29"/>
      <c r="N99" s="29"/>
      <c r="O99" s="29"/>
      <c r="P99" s="29">
        <v>678022</v>
      </c>
      <c r="Q99" s="29"/>
      <c r="R99" s="29"/>
      <c r="S99" s="29"/>
      <c r="T99" s="29"/>
      <c r="U99" s="29"/>
      <c r="V99" s="29"/>
      <c r="W99" s="29">
        <f t="shared" ref="W99" si="10">I99-P99</f>
        <v>558690</v>
      </c>
      <c r="X99" s="29"/>
      <c r="Y99" s="29"/>
      <c r="Z99" s="29"/>
      <c r="AA99" s="29"/>
      <c r="AB99" s="29"/>
      <c r="AC99" s="30"/>
      <c r="AD99" s="4"/>
      <c r="AE99" s="3"/>
      <c r="AF99" s="3"/>
      <c r="AG99" s="3"/>
      <c r="AH99" s="3"/>
      <c r="AI99" s="3"/>
      <c r="AJ99" s="3"/>
      <c r="AK99" s="3"/>
      <c r="AL99" s="3"/>
      <c r="AM99" s="3"/>
      <c r="AN99" s="3"/>
    </row>
    <row r="100" spans="1:40" x14ac:dyDescent="0.15">
      <c r="A100" s="3"/>
      <c r="B100" s="36" t="s">
        <v>60</v>
      </c>
      <c r="C100" s="37"/>
      <c r="D100" s="37"/>
      <c r="E100" s="37"/>
      <c r="F100" s="37"/>
      <c r="G100" s="37"/>
      <c r="H100" s="37"/>
      <c r="I100" s="28">
        <f>SUM(I91:O99)</f>
        <v>503143983</v>
      </c>
      <c r="J100" s="28"/>
      <c r="K100" s="28"/>
      <c r="L100" s="28"/>
      <c r="M100" s="28"/>
      <c r="N100" s="28"/>
      <c r="O100" s="28"/>
      <c r="P100" s="28">
        <f>SUM(P91:V99)</f>
        <v>356951035</v>
      </c>
      <c r="Q100" s="28"/>
      <c r="R100" s="28"/>
      <c r="S100" s="28"/>
      <c r="T100" s="28"/>
      <c r="U100" s="28"/>
      <c r="V100" s="28"/>
      <c r="W100" s="28">
        <f t="shared" si="5"/>
        <v>146192948</v>
      </c>
      <c r="X100" s="28"/>
      <c r="Y100" s="28"/>
      <c r="Z100" s="28"/>
      <c r="AA100" s="28"/>
      <c r="AB100" s="28"/>
      <c r="AC100" s="33"/>
      <c r="AD100" s="4"/>
      <c r="AE100" s="3"/>
      <c r="AF100" s="3"/>
      <c r="AG100" s="3"/>
      <c r="AH100" s="3"/>
      <c r="AI100" s="3"/>
      <c r="AJ100" s="3"/>
      <c r="AK100" s="3"/>
      <c r="AL100" s="3"/>
      <c r="AM100" s="3"/>
      <c r="AN100" s="3"/>
    </row>
    <row r="101" spans="1:40" x14ac:dyDescent="0.15">
      <c r="A101" s="3"/>
      <c r="B101" s="40" t="s">
        <v>47</v>
      </c>
      <c r="C101" s="41"/>
      <c r="D101" s="41"/>
      <c r="E101" s="41"/>
      <c r="F101" s="41"/>
      <c r="G101" s="41"/>
      <c r="H101" s="41"/>
      <c r="I101" s="26">
        <f>I89+I100</f>
        <v>4255753583</v>
      </c>
      <c r="J101" s="26"/>
      <c r="K101" s="26"/>
      <c r="L101" s="26"/>
      <c r="M101" s="26"/>
      <c r="N101" s="26"/>
      <c r="O101" s="26"/>
      <c r="P101" s="26">
        <f>P89+P100</f>
        <v>2055676983</v>
      </c>
      <c r="Q101" s="26"/>
      <c r="R101" s="26"/>
      <c r="S101" s="26"/>
      <c r="T101" s="26"/>
      <c r="U101" s="26"/>
      <c r="V101" s="26"/>
      <c r="W101" s="26">
        <f>W89+W100</f>
        <v>2200076600</v>
      </c>
      <c r="X101" s="26"/>
      <c r="Y101" s="26"/>
      <c r="Z101" s="26"/>
      <c r="AA101" s="26"/>
      <c r="AB101" s="26"/>
      <c r="AC101" s="27"/>
      <c r="AD101" s="4"/>
      <c r="AE101" s="3"/>
      <c r="AF101" s="3"/>
      <c r="AG101" s="3"/>
      <c r="AH101" s="3"/>
      <c r="AI101" s="3"/>
      <c r="AJ101" s="3"/>
      <c r="AK101" s="3"/>
      <c r="AL101" s="3"/>
      <c r="AM101" s="3"/>
      <c r="AN101" s="3"/>
    </row>
    <row r="103" spans="1:40" x14ac:dyDescent="0.15">
      <c r="A103" s="2" t="s">
        <v>65</v>
      </c>
    </row>
    <row r="104" spans="1:40" x14ac:dyDescent="0.15">
      <c r="A104" s="2"/>
      <c r="AC104" s="1" t="s">
        <v>48</v>
      </c>
    </row>
    <row r="105" spans="1:40" x14ac:dyDescent="0.15">
      <c r="A105" s="2"/>
      <c r="B105" s="16"/>
      <c r="C105" s="17"/>
      <c r="D105" s="17"/>
      <c r="E105" s="17"/>
      <c r="F105" s="17"/>
      <c r="G105" s="17"/>
      <c r="H105" s="17"/>
      <c r="I105" s="18" t="s">
        <v>80</v>
      </c>
      <c r="J105" s="18"/>
      <c r="K105" s="18"/>
      <c r="L105" s="18"/>
      <c r="M105" s="18"/>
      <c r="N105" s="18"/>
      <c r="O105" s="18"/>
      <c r="P105" s="19" t="s">
        <v>81</v>
      </c>
      <c r="Q105" s="19"/>
      <c r="R105" s="19"/>
      <c r="S105" s="19"/>
      <c r="T105" s="19"/>
      <c r="U105" s="19"/>
      <c r="V105" s="19"/>
      <c r="W105" s="20" t="s">
        <v>82</v>
      </c>
      <c r="X105" s="20"/>
      <c r="Y105" s="20"/>
      <c r="Z105" s="20"/>
      <c r="AA105" s="20"/>
      <c r="AB105" s="20"/>
      <c r="AC105" s="21"/>
    </row>
    <row r="106" spans="1:40" x14ac:dyDescent="0.15">
      <c r="A106" s="2"/>
      <c r="B106" s="22" t="s">
        <v>77</v>
      </c>
      <c r="C106" s="23"/>
      <c r="D106" s="23"/>
      <c r="E106" s="23"/>
      <c r="F106" s="23"/>
      <c r="G106" s="23"/>
      <c r="H106" s="23"/>
      <c r="I106" s="24">
        <v>194529761</v>
      </c>
      <c r="J106" s="24"/>
      <c r="K106" s="24"/>
      <c r="L106" s="24"/>
      <c r="M106" s="24"/>
      <c r="N106" s="24"/>
      <c r="O106" s="24"/>
      <c r="P106" s="24"/>
      <c r="Q106" s="24"/>
      <c r="R106" s="24"/>
      <c r="S106" s="24"/>
      <c r="T106" s="24"/>
      <c r="U106" s="24"/>
      <c r="V106" s="24"/>
      <c r="W106" s="24">
        <f>I106-P106</f>
        <v>194529761</v>
      </c>
      <c r="X106" s="24"/>
      <c r="Y106" s="24"/>
      <c r="Z106" s="24"/>
      <c r="AA106" s="24"/>
      <c r="AB106" s="24"/>
      <c r="AC106" s="25"/>
    </row>
    <row r="107" spans="1:40" x14ac:dyDescent="0.15">
      <c r="A107" s="2"/>
      <c r="B107" s="8" t="s">
        <v>78</v>
      </c>
      <c r="C107" s="9"/>
      <c r="D107" s="9"/>
      <c r="E107" s="9"/>
      <c r="F107" s="9"/>
      <c r="G107" s="9"/>
      <c r="H107" s="9"/>
      <c r="I107" s="10">
        <v>10000</v>
      </c>
      <c r="J107" s="10"/>
      <c r="K107" s="10"/>
      <c r="L107" s="10"/>
      <c r="M107" s="10"/>
      <c r="N107" s="10"/>
      <c r="O107" s="10"/>
      <c r="P107" s="10"/>
      <c r="Q107" s="10"/>
      <c r="R107" s="10"/>
      <c r="S107" s="10"/>
      <c r="T107" s="10"/>
      <c r="U107" s="10"/>
      <c r="V107" s="10"/>
      <c r="W107" s="10">
        <f>I107-P107</f>
        <v>10000</v>
      </c>
      <c r="X107" s="10"/>
      <c r="Y107" s="10"/>
      <c r="Z107" s="10"/>
      <c r="AA107" s="10"/>
      <c r="AB107" s="10"/>
      <c r="AC107" s="11"/>
    </row>
    <row r="108" spans="1:40" x14ac:dyDescent="0.15">
      <c r="B108" s="12" t="s">
        <v>79</v>
      </c>
      <c r="C108" s="13"/>
      <c r="D108" s="13"/>
      <c r="E108" s="13"/>
      <c r="F108" s="13"/>
      <c r="G108" s="13"/>
      <c r="H108" s="13"/>
      <c r="I108" s="14">
        <f>SUM(I106:O107)</f>
        <v>194539761</v>
      </c>
      <c r="J108" s="14"/>
      <c r="K108" s="14"/>
      <c r="L108" s="14"/>
      <c r="M108" s="14"/>
      <c r="N108" s="14"/>
      <c r="O108" s="14"/>
      <c r="P108" s="14">
        <f>SUM(P106:V107)</f>
        <v>0</v>
      </c>
      <c r="Q108" s="14"/>
      <c r="R108" s="14"/>
      <c r="S108" s="14"/>
      <c r="T108" s="14"/>
      <c r="U108" s="14"/>
      <c r="V108" s="14"/>
      <c r="W108" s="14">
        <f>SUM(W106:AC107)</f>
        <v>194539761</v>
      </c>
      <c r="X108" s="14"/>
      <c r="Y108" s="14"/>
      <c r="Z108" s="14"/>
      <c r="AA108" s="14"/>
      <c r="AB108" s="14"/>
      <c r="AC108" s="15"/>
    </row>
    <row r="110" spans="1:40" x14ac:dyDescent="0.15">
      <c r="A110" s="2" t="s">
        <v>66</v>
      </c>
    </row>
    <row r="111" spans="1:40" x14ac:dyDescent="0.15">
      <c r="B111" s="2" t="s">
        <v>3</v>
      </c>
    </row>
    <row r="113" spans="1:2" x14ac:dyDescent="0.15">
      <c r="A113" s="2" t="s">
        <v>67</v>
      </c>
    </row>
    <row r="114" spans="1:2" x14ac:dyDescent="0.15">
      <c r="B114" s="2" t="s">
        <v>3</v>
      </c>
    </row>
    <row r="116" spans="1:2" x14ac:dyDescent="0.15">
      <c r="A116" s="2" t="s">
        <v>68</v>
      </c>
    </row>
    <row r="117" spans="1:2" x14ac:dyDescent="0.15">
      <c r="B117" s="2" t="s">
        <v>3</v>
      </c>
    </row>
    <row r="119" spans="1:2" x14ac:dyDescent="0.15">
      <c r="A119" s="2" t="s">
        <v>69</v>
      </c>
    </row>
    <row r="120" spans="1:2" x14ac:dyDescent="0.15">
      <c r="B120" s="2" t="s">
        <v>3</v>
      </c>
    </row>
    <row r="122" spans="1:2" x14ac:dyDescent="0.15">
      <c r="A122" s="2" t="s">
        <v>70</v>
      </c>
    </row>
    <row r="123" spans="1:2" x14ac:dyDescent="0.15">
      <c r="A123" s="2" t="s">
        <v>71</v>
      </c>
    </row>
    <row r="124" spans="1:2" x14ac:dyDescent="0.15">
      <c r="B124" s="2" t="s">
        <v>3</v>
      </c>
    </row>
  </sheetData>
  <mergeCells count="101">
    <mergeCell ref="I57:O57"/>
    <mergeCell ref="I58:O58"/>
    <mergeCell ref="P56:V56"/>
    <mergeCell ref="P57:V57"/>
    <mergeCell ref="P58:V58"/>
    <mergeCell ref="A2:AN2"/>
    <mergeCell ref="B55:H55"/>
    <mergeCell ref="B56:H56"/>
    <mergeCell ref="B57:H57"/>
    <mergeCell ref="B58:H58"/>
    <mergeCell ref="I55:O55"/>
    <mergeCell ref="P55:V55"/>
    <mergeCell ref="W55:AC55"/>
    <mergeCell ref="AD55:AJ55"/>
    <mergeCell ref="I56:O56"/>
    <mergeCell ref="AD56:AJ56"/>
    <mergeCell ref="AD57:AJ57"/>
    <mergeCell ref="AD58:AJ58"/>
    <mergeCell ref="W56:AC56"/>
    <mergeCell ref="W57:AC57"/>
    <mergeCell ref="W58:AC58"/>
    <mergeCell ref="B101:H101"/>
    <mergeCell ref="I86:O86"/>
    <mergeCell ref="P86:V86"/>
    <mergeCell ref="W86:AC86"/>
    <mergeCell ref="I87:O87"/>
    <mergeCell ref="I88:O88"/>
    <mergeCell ref="I89:O89"/>
    <mergeCell ref="I90:O90"/>
    <mergeCell ref="B89:H89"/>
    <mergeCell ref="B90:H90"/>
    <mergeCell ref="B91:H91"/>
    <mergeCell ref="B92:H92"/>
    <mergeCell ref="B93:H93"/>
    <mergeCell ref="B94:H94"/>
    <mergeCell ref="B88:H88"/>
    <mergeCell ref="I94:O94"/>
    <mergeCell ref="B86:H86"/>
    <mergeCell ref="B87:H87"/>
    <mergeCell ref="B98:H98"/>
    <mergeCell ref="I98:O98"/>
    <mergeCell ref="P98:V98"/>
    <mergeCell ref="W98:AC98"/>
    <mergeCell ref="B99:H99"/>
    <mergeCell ref="I99:O99"/>
    <mergeCell ref="B100:H100"/>
    <mergeCell ref="W92:AC92"/>
    <mergeCell ref="W93:AC93"/>
    <mergeCell ref="W94:AC94"/>
    <mergeCell ref="W100:AC100"/>
    <mergeCell ref="B95:H95"/>
    <mergeCell ref="I95:O95"/>
    <mergeCell ref="P95:V95"/>
    <mergeCell ref="W95:AC95"/>
    <mergeCell ref="B96:H96"/>
    <mergeCell ref="I96:O96"/>
    <mergeCell ref="P96:V96"/>
    <mergeCell ref="W96:AC96"/>
    <mergeCell ref="B97:H97"/>
    <mergeCell ref="P99:V99"/>
    <mergeCell ref="W99:AC99"/>
    <mergeCell ref="I101:O101"/>
    <mergeCell ref="P87:V87"/>
    <mergeCell ref="P88:V88"/>
    <mergeCell ref="P89:V89"/>
    <mergeCell ref="P90:V90"/>
    <mergeCell ref="P91:V91"/>
    <mergeCell ref="P92:V92"/>
    <mergeCell ref="P93:V93"/>
    <mergeCell ref="P94:V94"/>
    <mergeCell ref="I91:O91"/>
    <mergeCell ref="I92:O92"/>
    <mergeCell ref="I93:O93"/>
    <mergeCell ref="I100:O100"/>
    <mergeCell ref="I97:O97"/>
    <mergeCell ref="W101:AC101"/>
    <mergeCell ref="P100:V100"/>
    <mergeCell ref="P101:V101"/>
    <mergeCell ref="W87:AC87"/>
    <mergeCell ref="W88:AC88"/>
    <mergeCell ref="W89:AC89"/>
    <mergeCell ref="W90:AC90"/>
    <mergeCell ref="W91:AC91"/>
    <mergeCell ref="P97:V97"/>
    <mergeCell ref="W97:AC97"/>
    <mergeCell ref="B107:H107"/>
    <mergeCell ref="I107:O107"/>
    <mergeCell ref="P107:V107"/>
    <mergeCell ref="W107:AC107"/>
    <mergeCell ref="B108:H108"/>
    <mergeCell ref="I108:O108"/>
    <mergeCell ref="P108:V108"/>
    <mergeCell ref="W108:AC108"/>
    <mergeCell ref="B105:H105"/>
    <mergeCell ref="I105:O105"/>
    <mergeCell ref="P105:V105"/>
    <mergeCell ref="W105:AC105"/>
    <mergeCell ref="B106:H106"/>
    <mergeCell ref="I106:O106"/>
    <mergeCell ref="P106:V106"/>
    <mergeCell ref="W106:AC106"/>
  </mergeCells>
  <phoneticPr fontId="1"/>
  <pageMargins left="0.9055118110236221" right="0.51181102362204722" top="0.74803149606299213" bottom="0.74803149606299213" header="0.31496062992125984" footer="0.31496062992125984"/>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税理士法人椎名会計</dc:creator>
  <cp:lastModifiedBy>syoju-kyo01</cp:lastModifiedBy>
  <cp:lastPrinted>2022-06-09T09:43:02Z</cp:lastPrinted>
  <dcterms:created xsi:type="dcterms:W3CDTF">2017-07-27T10:52:19Z</dcterms:created>
  <dcterms:modified xsi:type="dcterms:W3CDTF">2022-06-29T09:33:46Z</dcterms:modified>
</cp:coreProperties>
</file>